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mmanner\Desktop\Event Approval\"/>
    </mc:Choice>
  </mc:AlternateContent>
  <xr:revisionPtr revIDLastSave="0" documentId="13_ncr:1_{066EFF5C-E471-40BD-B422-25C74167AE5D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DISTRICT BUDGET FORM" sheetId="1" r:id="rId1"/>
    <sheet name="BACKDATER" sheetId="2" r:id="rId2"/>
    <sheet name="MARKETING PLAN" sheetId="3" r:id="rId3"/>
  </sheets>
  <definedNames>
    <definedName name="_xlnm.Print_Area" localSheetId="1">BACKDATER!$A$1:$D$73</definedName>
    <definedName name="_xlnm.Print_Area" localSheetId="0">'DISTRICT BUDGET FORM'!$A$1:$J$54</definedName>
    <definedName name="_xlnm.Print_Area" localSheetId="2">'MARKETING PLAN'!$A$1:$G$52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6" i="1" l="1"/>
  <c r="J25" i="1"/>
  <c r="D26" i="1"/>
  <c r="D25" i="1"/>
  <c r="B21" i="1"/>
  <c r="G8" i="1"/>
  <c r="G7" i="1"/>
  <c r="B5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12" i="2"/>
  <c r="B4" i="2"/>
  <c r="B6" i="2"/>
  <c r="B7" i="2"/>
  <c r="B8" i="2"/>
  <c r="B9" i="2"/>
  <c r="B3" i="2"/>
  <c r="B7" i="3"/>
  <c r="C5" i="3"/>
  <c r="B4" i="3"/>
  <c r="B3" i="3"/>
  <c r="C51" i="3"/>
  <c r="C50" i="3"/>
  <c r="C49" i="3"/>
  <c r="C46" i="3"/>
  <c r="C44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19" i="3"/>
  <c r="C18" i="3"/>
  <c r="C17" i="3"/>
  <c r="C16" i="3"/>
  <c r="C14" i="3"/>
  <c r="G5" i="1"/>
  <c r="G6" i="1"/>
  <c r="G4" i="1"/>
  <c r="D15" i="1"/>
  <c r="D16" i="1"/>
  <c r="D17" i="1"/>
  <c r="D18" i="1"/>
  <c r="D19" i="1"/>
  <c r="D20" i="1"/>
  <c r="D21" i="1"/>
  <c r="D24" i="1"/>
  <c r="D27" i="1"/>
  <c r="D28" i="1"/>
  <c r="D43" i="1"/>
  <c r="D42" i="1" a="1"/>
  <c r="D42" i="1"/>
  <c r="D44" i="1"/>
  <c r="J15" i="1"/>
  <c r="J16" i="1"/>
  <c r="J17" i="1"/>
  <c r="J18" i="1"/>
  <c r="J19" i="1"/>
  <c r="J20" i="1"/>
  <c r="J21" i="1"/>
  <c r="J24" i="1"/>
  <c r="J27" i="1"/>
  <c r="J28" i="1"/>
  <c r="G21" i="1"/>
  <c r="D46" i="1"/>
  <c r="J43" i="1"/>
  <c r="J44" i="1"/>
  <c r="J4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<sst xmlns="http://schemas.openxmlformats.org/spreadsheetml/2006/main" count="258" uniqueCount="173">
  <si>
    <t>District/Area/Council:</t>
  </si>
  <si>
    <t xml:space="preserve">Staff Advisor: </t>
  </si>
  <si>
    <t>Cost Center:</t>
  </si>
  <si>
    <t>On-line Registration:</t>
  </si>
  <si>
    <t>On-line Payments:</t>
  </si>
  <si>
    <t>ESTIMATED REVENUE</t>
  </si>
  <si>
    <t>BUDGET</t>
  </si>
  <si>
    <t>ACTUAL REVENUE</t>
  </si>
  <si>
    <t>ACTUAL</t>
  </si>
  <si>
    <t>Fee</t>
  </si>
  <si>
    <t>Total Participant Fees</t>
  </si>
  <si>
    <t>Total Other Income</t>
  </si>
  <si>
    <t>TOTAL ESTIMATED REVENUE</t>
  </si>
  <si>
    <t>TOTAL ACTUAL REVENUE</t>
  </si>
  <si>
    <t>ESTIMATED EXPENSES</t>
  </si>
  <si>
    <t>ACTUAL EXPENSES</t>
  </si>
  <si>
    <t xml:space="preserve">Program Supplies </t>
  </si>
  <si>
    <t xml:space="preserve">Food &amp; Commissary Supplies </t>
  </si>
  <si>
    <t>Sanitation &amp; Janitorial Supplies</t>
  </si>
  <si>
    <t>Equipment Rental</t>
  </si>
  <si>
    <t>Printing/Postage</t>
  </si>
  <si>
    <t>TOTAL ESTIMATED EXPENSES</t>
  </si>
  <si>
    <t>TOTAL ACTUAL EXPENSES</t>
  </si>
  <si>
    <t>NET Difference + OR (-)</t>
  </si>
  <si>
    <t>ACTUAL NET Difference + OR (-)</t>
  </si>
  <si>
    <t>EVENT TO BE CLOSED NO LATER THAN 30 DAYS FROM DATE OF EVENT</t>
  </si>
  <si>
    <t>LHC ACTIVITY BUDGET PLANNER AND CONTROL SHEET</t>
  </si>
  <si>
    <t>Activity Title:</t>
  </si>
  <si>
    <t>Lead Volunteer:</t>
  </si>
  <si>
    <t>Activity Start Date:</t>
  </si>
  <si>
    <t>Actual # Participants</t>
  </si>
  <si>
    <t xml:space="preserve">Activity Location: </t>
  </si>
  <si>
    <t>60-Day Benchmark Date:</t>
  </si>
  <si>
    <t>30-Day Benchmark Date:</t>
  </si>
  <si>
    <t>Est. # Participants</t>
  </si>
  <si>
    <t>Date:</t>
  </si>
  <si>
    <t>_________</t>
  </si>
  <si>
    <t>Approvals</t>
  </si>
  <si>
    <t>Close-Out</t>
  </si>
  <si>
    <t>Participant Type</t>
  </si>
  <si>
    <t>Total Actual Participants</t>
  </si>
  <si>
    <t>Yes</t>
  </si>
  <si>
    <t>No</t>
  </si>
  <si>
    <t>Council Approval:__________________________</t>
  </si>
  <si>
    <t>Recognition (Patches)</t>
  </si>
  <si>
    <t>14-Day Benchmark Attend 85%:</t>
  </si>
  <si>
    <t>60-Day Benchmark Attend 25%:</t>
  </si>
  <si>
    <t>30-Day Benchmark Attend 50%:</t>
  </si>
  <si>
    <t>Staff Advisor:_____________________________</t>
  </si>
  <si>
    <t>Lead Volunteer:___________________________</t>
  </si>
  <si>
    <t>Staff Advisor:______________________________</t>
  </si>
  <si>
    <t>Council Approval:______________________________</t>
  </si>
  <si>
    <t>Other Income (enter description below)</t>
  </si>
  <si>
    <t>Facility Rental Fee (including council camp rentals)</t>
  </si>
  <si>
    <r>
      <t xml:space="preserve">Expense Contingency </t>
    </r>
    <r>
      <rPr>
        <sz val="12"/>
        <color indexed="8"/>
        <rFont val="Calibri"/>
        <family val="2"/>
      </rPr>
      <t xml:space="preserve">(10% of expenses) </t>
    </r>
  </si>
  <si>
    <r>
      <t xml:space="preserve">Administration Fee </t>
    </r>
    <r>
      <rPr>
        <sz val="12"/>
        <color indexed="8"/>
        <rFont val="Calibri"/>
        <family val="2"/>
      </rPr>
      <t xml:space="preserve">(10% of total estimated revenue) </t>
    </r>
  </si>
  <si>
    <t>MESSAGE</t>
  </si>
  <si>
    <t>DAYS OUT</t>
  </si>
  <si>
    <t>DUE DATE</t>
  </si>
  <si>
    <t>TARGET AUDIENCE</t>
  </si>
  <si>
    <t>PERSON RESPONSIBLE</t>
  </si>
  <si>
    <t>NOTES</t>
  </si>
  <si>
    <t>PRIORITY</t>
  </si>
  <si>
    <t>ONLINE</t>
  </si>
  <si>
    <t>Registration/Website</t>
  </si>
  <si>
    <t>Leaders/Parents/Scouts</t>
  </si>
  <si>
    <t>District Representative</t>
  </si>
  <si>
    <t>HIGHEST</t>
  </si>
  <si>
    <t>District E-News</t>
  </si>
  <si>
    <t>Leader/Parents</t>
  </si>
  <si>
    <t>District Rep or Com Chair</t>
  </si>
  <si>
    <t>Save the Date</t>
  </si>
  <si>
    <t>Invite/Save</t>
  </si>
  <si>
    <t>Invite</t>
  </si>
  <si>
    <t>Reminder</t>
  </si>
  <si>
    <t>SOCIAL MEDIA</t>
  </si>
  <si>
    <t>Facebook Event</t>
  </si>
  <si>
    <t>Facebook Promotion</t>
  </si>
  <si>
    <t>District Rep. or Mkt Team</t>
  </si>
  <si>
    <t>Boosted Event</t>
  </si>
  <si>
    <t>2 week boost</t>
  </si>
  <si>
    <t>If budget allows</t>
  </si>
  <si>
    <t>DOE Post</t>
  </si>
  <si>
    <t>PRINT MEDIA</t>
  </si>
  <si>
    <t>Flyers/Invite</t>
  </si>
  <si>
    <t>Final date of completion</t>
  </si>
  <si>
    <t>Event Program Guide</t>
  </si>
  <si>
    <t>Leaders/Parents</t>
  </si>
  <si>
    <t>District Rep or Act Chair</t>
  </si>
  <si>
    <t>Optional with approval</t>
  </si>
  <si>
    <t>District Rep or Mkt Team</t>
  </si>
  <si>
    <t xml:space="preserve">If budget, time, &amp; volunteers allow </t>
  </si>
  <si>
    <t>Reminder Postcard</t>
  </si>
  <si>
    <t>Videos</t>
  </si>
  <si>
    <t>Scouts/Parents</t>
  </si>
  <si>
    <t>District Rep or Volunteer</t>
  </si>
  <si>
    <t>Activity Time</t>
  </si>
  <si>
    <t>Begin</t>
  </si>
  <si>
    <t xml:space="preserve">End </t>
  </si>
  <si>
    <t>Activity Date:</t>
  </si>
  <si>
    <t>Event Summary</t>
  </si>
  <si>
    <t>Event Contact Person</t>
  </si>
  <si>
    <t>Name</t>
  </si>
  <si>
    <t>Phone</t>
  </si>
  <si>
    <t>Email</t>
  </si>
  <si>
    <t>Event Registration Link</t>
  </si>
  <si>
    <t>Task</t>
  </si>
  <si>
    <t>Days Before Event</t>
  </si>
  <si>
    <t>Date Due</t>
  </si>
  <si>
    <t>Person Responsible</t>
  </si>
  <si>
    <t>Reserve LHC facilities (if needed)</t>
  </si>
  <si>
    <t>Recruit event chair</t>
  </si>
  <si>
    <t>Recruit event committee</t>
  </si>
  <si>
    <t>Recruit Short-Term Camp Administrator</t>
  </si>
  <si>
    <t>Complete event site appraisal (non-council sites)</t>
  </si>
  <si>
    <t>Develop event budget</t>
  </si>
  <si>
    <t>Develop event marketing and promotion plan</t>
  </si>
  <si>
    <t>Submit completed event approval packet (see checklist)</t>
  </si>
  <si>
    <t>Event Committee Meeting - develop theme and program</t>
  </si>
  <si>
    <t xml:space="preserve">Event Committee Meeting </t>
  </si>
  <si>
    <t>Confirm location (LHC sites) or Secure location (non-council sites) and permits</t>
  </si>
  <si>
    <t>Set up and open event registration</t>
  </si>
  <si>
    <t>Set up Facebook/social media event</t>
  </si>
  <si>
    <t>Update website</t>
  </si>
  <si>
    <t>Event Committee Meeting</t>
  </si>
  <si>
    <t>Recruit medical officer</t>
  </si>
  <si>
    <t>Recruit needed event staff</t>
  </si>
  <si>
    <t>eNews/Roundtable Save the Date/Invite</t>
  </si>
  <si>
    <t>Order recognition items (patches, prizes, etc.)</t>
  </si>
  <si>
    <t>Prepare/distribute event flyer</t>
  </si>
  <si>
    <t>eNews/Roundtable Invite</t>
  </si>
  <si>
    <t>Begin Facebook/social media promotion</t>
  </si>
  <si>
    <t>Event Committee Meeting. -60 Day Registration Benchmark</t>
  </si>
  <si>
    <t>Order portable toilets, water buffalos, etc.</t>
  </si>
  <si>
    <t>Arrange for religious observance</t>
  </si>
  <si>
    <r>
      <t xml:space="preserve">Prepare menu </t>
    </r>
    <r>
      <rPr>
        <sz val="10"/>
        <color theme="1"/>
        <rFont val="Helvetica"/>
        <family val="2"/>
        <scheme val="minor"/>
      </rPr>
      <t>(if offering food service)</t>
    </r>
  </si>
  <si>
    <t>Complete/distribute event program guide</t>
  </si>
  <si>
    <t>Site walk through</t>
  </si>
  <si>
    <t>Complete event security plan</t>
  </si>
  <si>
    <t>Complete event emergency procedures</t>
  </si>
  <si>
    <t>Boost Facebook/social media event</t>
  </si>
  <si>
    <t>Event Committee Meeting. -30 Day Registration Benchmark</t>
  </si>
  <si>
    <t>Confirm Short-Term Camp NCAP requirements</t>
  </si>
  <si>
    <t>Early/Discount registration deadline</t>
  </si>
  <si>
    <t>Confirm event staff</t>
  </si>
  <si>
    <t>Prepare event signage</t>
  </si>
  <si>
    <r>
      <t xml:space="preserve">Receive dietician menu approval </t>
    </r>
    <r>
      <rPr>
        <sz val="10"/>
        <color theme="1"/>
        <rFont val="Helvetica"/>
        <family val="2"/>
        <scheme val="minor"/>
      </rPr>
      <t>(if offering food service)</t>
    </r>
  </si>
  <si>
    <t>eNews/Roundtable Reminder</t>
  </si>
  <si>
    <t>Event Committee Meeting. -14 Day Registration Benchmark</t>
  </si>
  <si>
    <t>Finalize physical arrangements, activity locations, campsites)</t>
  </si>
  <si>
    <t>Request any needed printing</t>
  </si>
  <si>
    <t>Pick up all needed materials</t>
  </si>
  <si>
    <r>
      <t xml:space="preserve">Pick up/order food </t>
    </r>
    <r>
      <rPr>
        <sz val="10"/>
        <color theme="1"/>
        <rFont val="Helvetica"/>
        <family val="2"/>
        <scheme val="minor"/>
      </rPr>
      <t>(if offering food service)</t>
    </r>
  </si>
  <si>
    <t>Send event update/reminder email to registrants</t>
  </si>
  <si>
    <t>Physical set up of events</t>
  </si>
  <si>
    <t>Event</t>
  </si>
  <si>
    <t>Complete Short-Term Camp Assessment</t>
  </si>
  <si>
    <t>Capture photo/video at event</t>
  </si>
  <si>
    <t>Day of event Facebook/social media post</t>
  </si>
  <si>
    <t>Submit any payments collected at event</t>
  </si>
  <si>
    <t>After event satisfaction survey sent</t>
  </si>
  <si>
    <t>Submit Incident/Near Miss Reports</t>
  </si>
  <si>
    <t>After event satisfaction survey reminder</t>
  </si>
  <si>
    <t>After event wrap up meeting</t>
  </si>
  <si>
    <t>Complete event close out (see checklist)</t>
  </si>
  <si>
    <t>Arrange traffic control and on-site communications</t>
  </si>
  <si>
    <t>Notify local police, fire, EMS, hospital of event</t>
  </si>
  <si>
    <t>LHC EVENT PLANNING BACKDATER</t>
  </si>
  <si>
    <t>LHC EVENT MARKETING AND PROMOTION PLAN</t>
  </si>
  <si>
    <t>Final Site walk through/Complete Event Safety Checklist</t>
  </si>
  <si>
    <t>Request insurance certificates</t>
  </si>
  <si>
    <t>Prepare and send Thank You Notes</t>
  </si>
  <si>
    <t xml:space="preserve">January 14, 2021 Revision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</si>
</sst>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 &quot;&quot;$&quot;* #,##0.00&quot; &quot;;&quot; &quot;&quot;$&quot;* \(#,##0.00\);&quot; &quot;&quot;$&quot;* &quot;-&quot;??&quot; &quot;"/>
    <numFmt numFmtId="165" formatCode="&quot; &quot;&quot;$&quot;* #,##0&quot; &quot;;&quot; &quot;&quot;$&quot;* \(#,##0\);&quot; &quot;&quot;$&quot;* &quot;- &quot;"/>
    <numFmt numFmtId="166" formatCode="&quot;$&quot;#,##0.00&quot; &quot;;\(&quot;$&quot;#,##0.00\)"/>
    <numFmt numFmtId="167" formatCode="_(&quot;$&quot;* #,##0.0_);_(&quot;$&quot;* \(#,##0.0\);_(&quot;$&quot;* &quot;-&quot;?_);_(@_)"/>
    <numFmt numFmtId="168" formatCode="[$-F400]h:mm:ss\ AM/PM"/>
    <numFmt numFmtId="169" formatCode="m/d/yy;@"/>
  </numFmts>
  <fonts count="21" x14ac:knownFonts="1">
    <font>
      <sz val="11"/>
      <color indexed="8"/>
      <name val="Calibri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6"/>
      <color indexed="8"/>
      <name val="Calibri"/>
      <family val="2"/>
    </font>
    <font>
      <u/>
      <sz val="12"/>
      <color theme="10"/>
      <name val="Helvetica"/>
      <family val="2"/>
      <charset val="204"/>
      <scheme val="minor"/>
    </font>
    <font>
      <sz val="12"/>
      <color theme="1"/>
      <name val="Helvetica"/>
      <family val="2"/>
      <charset val="204"/>
      <scheme val="minor"/>
    </font>
    <font>
      <sz val="12"/>
      <color theme="1"/>
      <name val="Helvetica"/>
      <family val="2"/>
      <scheme val="minor"/>
    </font>
    <font>
      <sz val="10"/>
      <color theme="1"/>
      <name val="Century Gothic"/>
      <family val="1"/>
    </font>
    <font>
      <b/>
      <sz val="20"/>
      <color theme="0"/>
      <name val="Helvetica"/>
      <family val="2"/>
      <scheme val="minor"/>
    </font>
    <font>
      <sz val="11"/>
      <color theme="1"/>
      <name val="Calibri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12"/>
      <name val="Calibri"/>
      <family val="2"/>
    </font>
    <font>
      <b/>
      <sz val="12"/>
      <color indexed="17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6"/>
      <color indexed="8"/>
      <name val="Calibri"/>
      <family val="2"/>
    </font>
    <font>
      <b/>
      <sz val="14"/>
      <color theme="1"/>
      <name val="Helvetica"/>
      <family val="2"/>
      <scheme val="minor"/>
    </font>
    <font>
      <b/>
      <sz val="12"/>
      <color theme="1"/>
      <name val="Helvetica"/>
      <family val="2"/>
      <scheme val="minor"/>
    </font>
    <font>
      <sz val="10"/>
      <color theme="1"/>
      <name val="Helvetica"/>
      <family val="2"/>
      <scheme val="minor"/>
    </font>
    <font>
      <b/>
      <u/>
      <sz val="12"/>
      <color indexed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40B14B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2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ck">
        <color indexed="8"/>
      </top>
      <bottom style="medium">
        <color indexed="64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ck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64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10"/>
      </right>
      <top style="thick">
        <color indexed="8"/>
      </top>
      <bottom style="medium">
        <color indexed="64"/>
      </bottom>
      <diagonal/>
    </border>
    <border>
      <left style="thin">
        <color indexed="10"/>
      </left>
      <right style="thin">
        <color indexed="10"/>
      </right>
      <top style="thick">
        <color indexed="8"/>
      </top>
      <bottom style="medium">
        <color indexed="64"/>
      </bottom>
      <diagonal/>
    </border>
    <border>
      <left style="thin">
        <color indexed="10"/>
      </left>
      <right style="thin">
        <color indexed="10"/>
      </right>
      <top/>
      <bottom style="medium">
        <color indexed="64"/>
      </bottom>
      <diagonal/>
    </border>
    <border>
      <left style="thin">
        <color indexed="10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ck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10"/>
      </right>
      <top style="thin">
        <color indexed="8"/>
      </top>
      <bottom style="medium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medium">
        <color indexed="64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1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10"/>
      </left>
      <right/>
      <top style="thick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10"/>
      </right>
      <top/>
      <bottom style="medium">
        <color indexed="64"/>
      </bottom>
      <diagonal/>
    </border>
    <border>
      <left style="thin">
        <color indexed="10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10"/>
      </right>
      <top style="medium">
        <color indexed="64"/>
      </top>
      <bottom style="thin">
        <color indexed="8"/>
      </bottom>
      <diagonal/>
    </border>
    <border>
      <left style="thin">
        <color indexed="10"/>
      </left>
      <right/>
      <top style="medium">
        <color indexed="64"/>
      </top>
      <bottom style="thin">
        <color indexed="8"/>
      </bottom>
      <diagonal/>
    </border>
    <border>
      <left style="thick">
        <color indexed="8"/>
      </left>
      <right style="thin">
        <color indexed="10"/>
      </right>
      <top/>
      <bottom style="medium">
        <color indexed="64"/>
      </bottom>
      <diagonal/>
    </border>
    <border>
      <left style="thin">
        <color indexed="10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ck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ck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10"/>
      </right>
      <top style="medium">
        <color indexed="64"/>
      </top>
      <bottom style="medium">
        <color indexed="64"/>
      </bottom>
      <diagonal/>
    </border>
    <border>
      <left style="thin">
        <color indexed="10"/>
      </left>
      <right style="thin">
        <color indexed="10"/>
      </right>
      <top style="medium">
        <color indexed="64"/>
      </top>
      <bottom style="medium">
        <color indexed="64"/>
      </bottom>
      <diagonal/>
    </border>
    <border>
      <left style="thin">
        <color indexed="10"/>
      </left>
      <right style="thick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 applyNumberFormat="0" applyFill="0" applyBorder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9" fontId="6" fillId="0" borderId="0" applyFont="0" applyFill="0" applyBorder="0" applyAlignment="0" applyProtection="0"/>
  </cellStyleXfs>
  <cellXfs count="289">
    <xf numFmtId="0" fontId="0" fillId="0" borderId="0" xfId="0" applyFont="1" applyAlignment="1"/>
    <xf numFmtId="0" fontId="0" fillId="0" borderId="0" xfId="0" applyNumberFormat="1" applyFont="1" applyAlignment="1"/>
    <xf numFmtId="0" fontId="7" fillId="0" borderId="0" xfId="4" applyFont="1" applyAlignment="1">
      <alignment horizontal="left" wrapText="1" indent="1"/>
    </xf>
    <xf numFmtId="164" fontId="0" fillId="0" borderId="0" xfId="0" applyNumberFormat="1" applyFont="1" applyAlignment="1"/>
    <xf numFmtId="44" fontId="0" fillId="0" borderId="0" xfId="0" applyNumberFormat="1" applyFont="1" applyAlignment="1"/>
    <xf numFmtId="0" fontId="2" fillId="0" borderId="0" xfId="0" applyNumberFormat="1" applyFont="1" applyAlignment="1"/>
    <xf numFmtId="1" fontId="0" fillId="0" borderId="0" xfId="0" applyNumberFormat="1" applyFont="1" applyAlignment="1"/>
    <xf numFmtId="167" fontId="0" fillId="0" borderId="0" xfId="0" applyNumberFormat="1" applyFont="1" applyAlignment="1"/>
    <xf numFmtId="0" fontId="10" fillId="4" borderId="26" xfId="0" applyNumberFormat="1" applyFont="1" applyFill="1" applyBorder="1" applyAlignment="1"/>
    <xf numFmtId="0" fontId="10" fillId="0" borderId="22" xfId="0" applyNumberFormat="1" applyFont="1" applyBorder="1" applyAlignment="1"/>
    <xf numFmtId="0" fontId="10" fillId="0" borderId="23" xfId="0" applyNumberFormat="1" applyFont="1" applyBorder="1" applyAlignment="1"/>
    <xf numFmtId="0" fontId="10" fillId="0" borderId="29" xfId="0" applyNumberFormat="1" applyFont="1" applyFill="1" applyBorder="1" applyAlignment="1"/>
    <xf numFmtId="49" fontId="10" fillId="0" borderId="24" xfId="0" applyNumberFormat="1" applyFont="1" applyFill="1" applyBorder="1" applyAlignment="1"/>
    <xf numFmtId="0" fontId="10" fillId="0" borderId="3" xfId="0" applyNumberFormat="1" applyFont="1" applyFill="1" applyBorder="1" applyAlignment="1"/>
    <xf numFmtId="49" fontId="10" fillId="0" borderId="9" xfId="0" applyNumberFormat="1" applyFont="1" applyFill="1" applyBorder="1" applyAlignment="1"/>
    <xf numFmtId="49" fontId="10" fillId="0" borderId="65" xfId="0" applyNumberFormat="1" applyFont="1" applyFill="1" applyBorder="1" applyAlignment="1"/>
    <xf numFmtId="0" fontId="10" fillId="0" borderId="66" xfId="0" applyNumberFormat="1" applyFont="1" applyFill="1" applyBorder="1" applyAlignment="1"/>
    <xf numFmtId="49" fontId="10" fillId="0" borderId="48" xfId="0" applyNumberFormat="1" applyFont="1" applyFill="1" applyBorder="1" applyAlignment="1"/>
    <xf numFmtId="0" fontId="10" fillId="0" borderId="0" xfId="0" applyNumberFormat="1" applyFont="1" applyAlignment="1"/>
    <xf numFmtId="49" fontId="11" fillId="2" borderId="11" xfId="0" applyNumberFormat="1" applyFont="1" applyFill="1" applyBorder="1" applyAlignment="1">
      <alignment horizontal="center"/>
    </xf>
    <xf numFmtId="49" fontId="11" fillId="2" borderId="44" xfId="0" applyNumberFormat="1" applyFont="1" applyFill="1" applyBorder="1" applyAlignment="1"/>
    <xf numFmtId="49" fontId="11" fillId="0" borderId="2" xfId="0" applyNumberFormat="1" applyFont="1" applyFill="1" applyBorder="1" applyAlignment="1">
      <alignment horizontal="center" wrapText="1"/>
    </xf>
    <xf numFmtId="49" fontId="11" fillId="0" borderId="2" xfId="0" applyNumberFormat="1" applyFont="1" applyFill="1" applyBorder="1" applyAlignment="1">
      <alignment horizontal="center"/>
    </xf>
    <xf numFmtId="49" fontId="10" fillId="0" borderId="12" xfId="0" applyNumberFormat="1" applyFont="1" applyFill="1" applyBorder="1" applyAlignment="1">
      <alignment horizontal="left"/>
    </xf>
    <xf numFmtId="49" fontId="11" fillId="2" borderId="14" xfId="0" applyNumberFormat="1" applyFont="1" applyFill="1" applyBorder="1" applyAlignment="1">
      <alignment horizontal="center"/>
    </xf>
    <xf numFmtId="49" fontId="11" fillId="2" borderId="2" xfId="0" applyNumberFormat="1" applyFont="1" applyFill="1" applyBorder="1" applyAlignment="1">
      <alignment horizontal="center" wrapText="1"/>
    </xf>
    <xf numFmtId="164" fontId="10" fillId="2" borderId="12" xfId="0" applyNumberFormat="1" applyFont="1" applyFill="1" applyBorder="1" applyAlignment="1"/>
    <xf numFmtId="164" fontId="10" fillId="2" borderId="13" xfId="0" applyNumberFormat="1" applyFont="1" applyFill="1" applyBorder="1" applyAlignment="1"/>
    <xf numFmtId="1" fontId="10" fillId="2" borderId="2" xfId="0" applyNumberFormat="1" applyFont="1" applyFill="1" applyBorder="1" applyAlignment="1">
      <alignment horizontal="center"/>
    </xf>
    <xf numFmtId="165" fontId="10" fillId="3" borderId="4" xfId="0" applyNumberFormat="1" applyFont="1" applyFill="1" applyBorder="1" applyAlignment="1"/>
    <xf numFmtId="164" fontId="10" fillId="2" borderId="15" xfId="0" applyNumberFormat="1" applyFont="1" applyFill="1" applyBorder="1" applyAlignment="1"/>
    <xf numFmtId="164" fontId="10" fillId="2" borderId="16" xfId="0" applyNumberFormat="1" applyFont="1" applyFill="1" applyBorder="1" applyAlignment="1"/>
    <xf numFmtId="164" fontId="10" fillId="0" borderId="33" xfId="0" applyNumberFormat="1" applyFont="1" applyFill="1" applyBorder="1" applyAlignment="1"/>
    <xf numFmtId="164" fontId="10" fillId="0" borderId="34" xfId="0" applyNumberFormat="1" applyFont="1" applyFill="1" applyBorder="1" applyAlignment="1"/>
    <xf numFmtId="164" fontId="10" fillId="2" borderId="18" xfId="0" applyNumberFormat="1" applyFont="1" applyFill="1" applyBorder="1" applyAlignment="1"/>
    <xf numFmtId="49" fontId="11" fillId="2" borderId="42" xfId="0" applyNumberFormat="1" applyFont="1" applyFill="1" applyBorder="1" applyAlignment="1"/>
    <xf numFmtId="49" fontId="11" fillId="2" borderId="43" xfId="0" applyNumberFormat="1" applyFont="1" applyFill="1" applyBorder="1" applyAlignment="1"/>
    <xf numFmtId="7" fontId="10" fillId="0" borderId="13" xfId="0" applyNumberFormat="1" applyFont="1" applyFill="1" applyBorder="1" applyAlignment="1"/>
    <xf numFmtId="49" fontId="11" fillId="2" borderId="58" xfId="0" applyNumberFormat="1" applyFont="1" applyFill="1" applyBorder="1" applyAlignment="1"/>
    <xf numFmtId="0" fontId="11" fillId="2" borderId="59" xfId="0" applyNumberFormat="1" applyFont="1" applyFill="1" applyBorder="1" applyAlignment="1"/>
    <xf numFmtId="0" fontId="11" fillId="2" borderId="60" xfId="0" applyNumberFormat="1" applyFont="1" applyFill="1" applyBorder="1" applyAlignment="1"/>
    <xf numFmtId="164" fontId="10" fillId="0" borderId="38" xfId="0" applyNumberFormat="1" applyFont="1" applyFill="1" applyBorder="1" applyAlignment="1"/>
    <xf numFmtId="49" fontId="11" fillId="2" borderId="21" xfId="0" applyNumberFormat="1" applyFont="1" applyFill="1" applyBorder="1" applyAlignment="1"/>
    <xf numFmtId="49" fontId="11" fillId="2" borderId="63" xfId="0" applyNumberFormat="1" applyFont="1" applyFill="1" applyBorder="1" applyAlignment="1"/>
    <xf numFmtId="0" fontId="10" fillId="2" borderId="6" xfId="0" applyNumberFormat="1" applyFont="1" applyFill="1" applyBorder="1" applyAlignment="1"/>
    <xf numFmtId="0" fontId="10" fillId="4" borderId="6" xfId="0" applyNumberFormat="1" applyFont="1" applyFill="1" applyBorder="1" applyAlignment="1"/>
    <xf numFmtId="0" fontId="10" fillId="2" borderId="20" xfId="0" applyNumberFormat="1" applyFont="1" applyFill="1" applyBorder="1" applyAlignment="1"/>
    <xf numFmtId="0" fontId="10" fillId="2" borderId="1" xfId="0" applyNumberFormat="1" applyFont="1" applyFill="1" applyBorder="1" applyAlignment="1"/>
    <xf numFmtId="0" fontId="10" fillId="4" borderId="1" xfId="0" applyNumberFormat="1" applyFont="1" applyFill="1" applyBorder="1" applyAlignment="1"/>
    <xf numFmtId="49" fontId="10" fillId="2" borderId="61" xfId="0" applyNumberFormat="1" applyFont="1" applyFill="1" applyBorder="1" applyAlignment="1"/>
    <xf numFmtId="49" fontId="10" fillId="2" borderId="8" xfId="0" applyNumberFormat="1" applyFont="1" applyFill="1" applyBorder="1" applyAlignment="1">
      <alignment horizontal="center"/>
    </xf>
    <xf numFmtId="0" fontId="10" fillId="4" borderId="10" xfId="0" applyNumberFormat="1" applyFont="1" applyFill="1" applyBorder="1" applyAlignment="1">
      <alignment horizontal="left"/>
    </xf>
    <xf numFmtId="0" fontId="10" fillId="2" borderId="7" xfId="0" applyNumberFormat="1" applyFont="1" applyFill="1" applyBorder="1" applyAlignment="1"/>
    <xf numFmtId="0" fontId="10" fillId="0" borderId="78" xfId="0" applyNumberFormat="1" applyFont="1" applyBorder="1" applyAlignment="1"/>
    <xf numFmtId="0" fontId="10" fillId="2" borderId="0" xfId="0" applyNumberFormat="1" applyFont="1" applyFill="1" applyBorder="1" applyAlignment="1"/>
    <xf numFmtId="0" fontId="10" fillId="0" borderId="0" xfId="0" applyNumberFormat="1" applyFont="1" applyBorder="1" applyAlignment="1"/>
    <xf numFmtId="0" fontId="10" fillId="0" borderId="0" xfId="0" applyNumberFormat="1" applyFont="1" applyFill="1" applyBorder="1" applyAlignment="1"/>
    <xf numFmtId="0" fontId="10" fillId="0" borderId="27" xfId="0" applyNumberFormat="1" applyFont="1" applyFill="1" applyBorder="1" applyAlignment="1"/>
    <xf numFmtId="0" fontId="14" fillId="6" borderId="8" xfId="4" applyFont="1" applyFill="1" applyBorder="1" applyAlignment="1">
      <alignment horizontal="left" vertical="center" wrapText="1" indent="1"/>
    </xf>
    <xf numFmtId="0" fontId="14" fillId="6" borderId="8" xfId="4" applyFont="1" applyFill="1" applyBorder="1" applyAlignment="1">
      <alignment horizontal="center" vertical="center" wrapText="1"/>
    </xf>
    <xf numFmtId="0" fontId="14" fillId="6" borderId="8" xfId="4" applyFont="1" applyFill="1" applyBorder="1" applyAlignment="1">
      <alignment vertical="center" wrapText="1"/>
    </xf>
    <xf numFmtId="0" fontId="15" fillId="7" borderId="8" xfId="4" applyFont="1" applyFill="1" applyBorder="1" applyAlignment="1">
      <alignment horizontal="left" vertical="center" wrapText="1" indent="1"/>
    </xf>
    <xf numFmtId="0" fontId="15" fillId="7" borderId="8" xfId="4" applyFont="1" applyFill="1" applyBorder="1" applyAlignment="1">
      <alignment horizontal="center" vertical="center" wrapText="1"/>
    </xf>
    <xf numFmtId="0" fontId="15" fillId="0" borderId="8" xfId="4" applyFont="1" applyBorder="1" applyAlignment="1">
      <alignment horizontal="left" vertical="center" wrapText="1" indent="1"/>
    </xf>
    <xf numFmtId="0" fontId="9" fillId="0" borderId="8" xfId="4" applyFont="1" applyBorder="1" applyAlignment="1">
      <alignment horizontal="center" vertical="center" wrapText="1"/>
    </xf>
    <xf numFmtId="14" fontId="9" fillId="0" borderId="8" xfId="4" applyNumberFormat="1" applyFont="1" applyBorder="1" applyAlignment="1">
      <alignment horizontal="center" vertical="center" wrapText="1"/>
    </xf>
    <xf numFmtId="0" fontId="9" fillId="0" borderId="8" xfId="4" applyFont="1" applyBorder="1" applyAlignment="1">
      <alignment horizontal="left" vertical="center" wrapText="1" indent="1"/>
    </xf>
    <xf numFmtId="0" fontId="9" fillId="0" borderId="8" xfId="5" applyNumberFormat="1" applyFont="1" applyBorder="1" applyAlignment="1">
      <alignment horizontal="left" vertical="center" wrapText="1" indent="1"/>
    </xf>
    <xf numFmtId="0" fontId="15" fillId="8" borderId="8" xfId="4" applyFont="1" applyFill="1" applyBorder="1" applyAlignment="1">
      <alignment horizontal="left" vertical="center" wrapText="1" indent="1"/>
    </xf>
    <xf numFmtId="0" fontId="9" fillId="8" borderId="8" xfId="4" applyFont="1" applyFill="1" applyBorder="1" applyAlignment="1">
      <alignment horizontal="center" vertical="center" wrapText="1"/>
    </xf>
    <xf numFmtId="0" fontId="9" fillId="8" borderId="8" xfId="4" applyFont="1" applyFill="1" applyBorder="1" applyAlignment="1">
      <alignment horizontal="left" vertical="center" wrapText="1" indent="1"/>
    </xf>
    <xf numFmtId="0" fontId="9" fillId="0" borderId="8" xfId="0" applyFont="1" applyBorder="1"/>
    <xf numFmtId="0" fontId="15" fillId="0" borderId="8" xfId="4" applyFont="1" applyBorder="1" applyAlignment="1">
      <alignment horizontal="left" vertical="center" wrapText="1" indent="3"/>
    </xf>
    <xf numFmtId="0" fontId="0" fillId="0" borderId="0" xfId="0" applyNumberFormat="1" applyFont="1" applyBorder="1" applyAlignment="1"/>
    <xf numFmtId="0" fontId="1" fillId="0" borderId="84" xfId="0" applyFont="1" applyBorder="1"/>
    <xf numFmtId="0" fontId="1" fillId="0" borderId="37" xfId="0" applyFont="1" applyBorder="1"/>
    <xf numFmtId="0" fontId="1" fillId="0" borderId="87" xfId="0" applyFont="1" applyBorder="1"/>
    <xf numFmtId="0" fontId="1" fillId="0" borderId="8" xfId="0" applyFont="1" applyBorder="1" applyAlignment="1">
      <alignment horizontal="center"/>
    </xf>
    <xf numFmtId="14" fontId="1" fillId="0" borderId="8" xfId="0" applyNumberFormat="1" applyFont="1" applyBorder="1" applyAlignment="1">
      <alignment horizontal="center"/>
    </xf>
    <xf numFmtId="0" fontId="1" fillId="0" borderId="0" xfId="0" applyNumberFormat="1" applyFont="1" applyBorder="1" applyAlignment="1"/>
    <xf numFmtId="0" fontId="1" fillId="0" borderId="8" xfId="0" applyFont="1" applyBorder="1" applyAlignment="1"/>
    <xf numFmtId="0" fontId="1" fillId="0" borderId="8" xfId="0" applyNumberFormat="1" applyFont="1" applyBorder="1" applyAlignment="1"/>
    <xf numFmtId="49" fontId="16" fillId="2" borderId="0" xfId="0" applyNumberFormat="1" applyFont="1" applyFill="1" applyBorder="1" applyAlignment="1">
      <alignment horizontal="center"/>
    </xf>
    <xf numFmtId="49" fontId="16" fillId="2" borderId="27" xfId="0" applyNumberFormat="1" applyFont="1" applyFill="1" applyBorder="1" applyAlignment="1">
      <alignment horizontal="center"/>
    </xf>
    <xf numFmtId="49" fontId="3" fillId="2" borderId="0" xfId="0" applyNumberFormat="1" applyFont="1" applyFill="1" applyBorder="1" applyAlignment="1"/>
    <xf numFmtId="0" fontId="1" fillId="0" borderId="25" xfId="0" applyNumberFormat="1" applyFont="1" applyBorder="1" applyAlignment="1"/>
    <xf numFmtId="168" fontId="11" fillId="9" borderId="8" xfId="0" applyNumberFormat="1" applyFont="1" applyFill="1" applyBorder="1" applyAlignment="1">
      <alignment horizontal="left"/>
    </xf>
    <xf numFmtId="14" fontId="11" fillId="9" borderId="8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169" fontId="0" fillId="0" borderId="0" xfId="0" applyNumberFormat="1" applyAlignment="1">
      <alignment horizontal="center"/>
    </xf>
    <xf numFmtId="0" fontId="0" fillId="0" borderId="8" xfId="0" applyBorder="1" applyAlignment="1">
      <alignment horizontal="center" vertical="center"/>
    </xf>
    <xf numFmtId="169" fontId="0" fillId="0" borderId="8" xfId="0" applyNumberFormat="1" applyBorder="1" applyAlignment="1">
      <alignment horizontal="center"/>
    </xf>
    <xf numFmtId="0" fontId="18" fillId="10" borderId="84" xfId="0" applyFont="1" applyFill="1" applyBorder="1" applyAlignment="1">
      <alignment horizontal="center"/>
    </xf>
    <xf numFmtId="0" fontId="18" fillId="10" borderId="85" xfId="0" applyFont="1" applyFill="1" applyBorder="1" applyAlignment="1">
      <alignment horizontal="center"/>
    </xf>
    <xf numFmtId="169" fontId="18" fillId="10" borderId="85" xfId="0" applyNumberFormat="1" applyFont="1" applyFill="1" applyBorder="1" applyAlignment="1">
      <alignment horizontal="center"/>
    </xf>
    <xf numFmtId="0" fontId="18" fillId="10" borderId="86" xfId="0" applyFont="1" applyFill="1" applyBorder="1" applyAlignment="1">
      <alignment horizontal="left"/>
    </xf>
    <xf numFmtId="0" fontId="0" fillId="0" borderId="37" xfId="0" applyBorder="1" applyAlignment="1">
      <alignment horizontal="left"/>
    </xf>
    <xf numFmtId="0" fontId="2" fillId="0" borderId="37" xfId="0" applyFont="1" applyBorder="1" applyAlignment="1">
      <alignment horizontal="left"/>
    </xf>
    <xf numFmtId="0" fontId="0" fillId="0" borderId="87" xfId="0" applyBorder="1" applyAlignment="1">
      <alignment horizontal="left"/>
    </xf>
    <xf numFmtId="0" fontId="0" fillId="0" borderId="67" xfId="0" applyBorder="1" applyAlignment="1">
      <alignment horizontal="center" vertical="center"/>
    </xf>
    <xf numFmtId="169" fontId="0" fillId="0" borderId="67" xfId="0" applyNumberFormat="1" applyBorder="1" applyAlignment="1">
      <alignment horizontal="center"/>
    </xf>
    <xf numFmtId="49" fontId="10" fillId="0" borderId="0" xfId="0" applyNumberFormat="1" applyFont="1" applyFill="1" applyBorder="1" applyAlignment="1"/>
    <xf numFmtId="0" fontId="1" fillId="0" borderId="0" xfId="0" applyFont="1" applyFill="1" applyBorder="1"/>
    <xf numFmtId="0" fontId="11" fillId="0" borderId="0" xfId="0" applyNumberFormat="1" applyFont="1" applyFill="1" applyBorder="1" applyAlignment="1">
      <alignment horizontal="left"/>
    </xf>
    <xf numFmtId="1" fontId="10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/>
    <xf numFmtId="164" fontId="10" fillId="2" borderId="101" xfId="0" applyNumberFormat="1" applyFont="1" applyFill="1" applyBorder="1" applyAlignment="1"/>
    <xf numFmtId="49" fontId="10" fillId="2" borderId="14" xfId="0" applyNumberFormat="1" applyFont="1" applyFill="1" applyBorder="1" applyAlignment="1"/>
    <xf numFmtId="0" fontId="10" fillId="3" borderId="44" xfId="0" applyNumberFormat="1" applyFont="1" applyFill="1" applyBorder="1" applyAlignment="1"/>
    <xf numFmtId="49" fontId="10" fillId="2" borderId="99" xfId="0" applyNumberFormat="1" applyFont="1" applyFill="1" applyBorder="1" applyAlignment="1"/>
    <xf numFmtId="0" fontId="10" fillId="2" borderId="52" xfId="0" applyNumberFormat="1" applyFont="1" applyFill="1" applyBorder="1" applyAlignment="1"/>
    <xf numFmtId="0" fontId="10" fillId="2" borderId="53" xfId="0" applyNumberFormat="1" applyFont="1" applyFill="1" applyBorder="1" applyAlignment="1"/>
    <xf numFmtId="164" fontId="10" fillId="2" borderId="105" xfId="0" applyNumberFormat="1" applyFont="1" applyFill="1" applyBorder="1" applyAlignment="1"/>
    <xf numFmtId="164" fontId="10" fillId="2" borderId="106" xfId="0" applyNumberFormat="1" applyFont="1" applyFill="1" applyBorder="1" applyAlignment="1"/>
    <xf numFmtId="0" fontId="1" fillId="0" borderId="107" xfId="0" applyFont="1" applyBorder="1"/>
    <xf numFmtId="49" fontId="16" fillId="2" borderId="27" xfId="0" applyNumberFormat="1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16" fillId="2" borderId="0" xfId="0" applyNumberFormat="1" applyFont="1" applyFill="1" applyBorder="1" applyAlignment="1">
      <alignment horizontal="center"/>
    </xf>
    <xf numFmtId="0" fontId="10" fillId="3" borderId="110" xfId="0" applyNumberFormat="1" applyFont="1" applyFill="1" applyBorder="1" applyAlignment="1"/>
    <xf numFmtId="0" fontId="10" fillId="3" borderId="93" xfId="0" applyNumberFormat="1" applyFont="1" applyFill="1" applyBorder="1" applyAlignment="1"/>
    <xf numFmtId="0" fontId="10" fillId="3" borderId="111" xfId="0" applyNumberFormat="1" applyFont="1" applyFill="1" applyBorder="1" applyAlignment="1"/>
    <xf numFmtId="0" fontId="10" fillId="3" borderId="113" xfId="0" applyNumberFormat="1" applyFont="1" applyFill="1" applyBorder="1" applyAlignment="1"/>
    <xf numFmtId="1" fontId="10" fillId="4" borderId="114" xfId="0" applyNumberFormat="1" applyFont="1" applyFill="1" applyBorder="1" applyAlignment="1">
      <alignment horizontal="center"/>
    </xf>
    <xf numFmtId="1" fontId="10" fillId="9" borderId="2" xfId="0" applyNumberFormat="1" applyFont="1" applyFill="1" applyBorder="1" applyAlignment="1" applyProtection="1">
      <alignment horizontal="center"/>
      <protection locked="0"/>
    </xf>
    <xf numFmtId="1" fontId="10" fillId="9" borderId="82" xfId="0" applyNumberFormat="1" applyFont="1" applyFill="1" applyBorder="1" applyAlignment="1" applyProtection="1">
      <alignment horizontal="center"/>
      <protection locked="0"/>
    </xf>
    <xf numFmtId="1" fontId="10" fillId="9" borderId="12" xfId="0" applyNumberFormat="1" applyFont="1" applyFill="1" applyBorder="1" applyAlignment="1" applyProtection="1">
      <alignment horizontal="center"/>
      <protection locked="0"/>
    </xf>
    <xf numFmtId="1" fontId="10" fillId="9" borderId="83" xfId="0" applyNumberFormat="1" applyFont="1" applyFill="1" applyBorder="1" applyAlignment="1" applyProtection="1">
      <alignment horizontal="center"/>
      <protection locked="0"/>
    </xf>
    <xf numFmtId="49" fontId="10" fillId="9" borderId="44" xfId="0" applyNumberFormat="1" applyFont="1" applyFill="1" applyBorder="1" applyAlignment="1" applyProtection="1">
      <protection locked="0"/>
    </xf>
    <xf numFmtId="165" fontId="10" fillId="9" borderId="2" xfId="0" applyNumberFormat="1" applyFont="1" applyFill="1" applyBorder="1" applyAlignment="1" applyProtection="1">
      <alignment horizontal="left"/>
      <protection locked="0"/>
    </xf>
    <xf numFmtId="165" fontId="10" fillId="9" borderId="2" xfId="0" applyNumberFormat="1" applyFont="1" applyFill="1" applyBorder="1" applyAlignment="1" applyProtection="1">
      <protection locked="0"/>
    </xf>
    <xf numFmtId="49" fontId="10" fillId="9" borderId="14" xfId="0" applyNumberFormat="1" applyFont="1" applyFill="1" applyBorder="1" applyAlignment="1" applyProtection="1">
      <alignment horizontal="left"/>
      <protection locked="0"/>
    </xf>
    <xf numFmtId="1" fontId="10" fillId="9" borderId="8" xfId="0" applyNumberFormat="1" applyFont="1" applyFill="1" applyBorder="1" applyAlignment="1" applyProtection="1">
      <alignment horizontal="center"/>
      <protection locked="0"/>
    </xf>
    <xf numFmtId="1" fontId="10" fillId="9" borderId="31" xfId="0" applyNumberFormat="1" applyFont="1" applyFill="1" applyBorder="1" applyAlignment="1" applyProtection="1">
      <alignment horizontal="center"/>
      <protection locked="0"/>
    </xf>
    <xf numFmtId="165" fontId="10" fillId="9" borderId="32" xfId="0" applyNumberFormat="1" applyFont="1" applyFill="1" applyBorder="1" applyAlignment="1" applyProtection="1">
      <protection locked="0"/>
    </xf>
    <xf numFmtId="0" fontId="10" fillId="9" borderId="8" xfId="0" applyNumberFormat="1" applyFont="1" applyFill="1" applyBorder="1" applyAlignment="1" applyProtection="1">
      <alignment horizontal="right"/>
      <protection locked="0"/>
    </xf>
    <xf numFmtId="165" fontId="10" fillId="9" borderId="8" xfId="0" applyNumberFormat="1" applyFont="1" applyFill="1" applyBorder="1" applyAlignment="1" applyProtection="1">
      <protection locked="0"/>
    </xf>
    <xf numFmtId="49" fontId="11" fillId="9" borderId="14" xfId="0" applyNumberFormat="1" applyFont="1" applyFill="1" applyBorder="1" applyAlignment="1" applyProtection="1">
      <alignment horizontal="left"/>
      <protection locked="0"/>
    </xf>
    <xf numFmtId="1" fontId="10" fillId="9" borderId="30" xfId="0" applyNumberFormat="1" applyFont="1" applyFill="1" applyBorder="1" applyAlignment="1" applyProtection="1">
      <alignment horizontal="center"/>
      <protection locked="0"/>
    </xf>
    <xf numFmtId="49" fontId="10" fillId="9" borderId="35" xfId="0" applyNumberFormat="1" applyFont="1" applyFill="1" applyBorder="1" applyAlignment="1" applyProtection="1">
      <alignment horizontal="center"/>
      <protection locked="0"/>
    </xf>
    <xf numFmtId="49" fontId="10" fillId="9" borderId="36" xfId="0" applyNumberFormat="1" applyFont="1" applyFill="1" applyBorder="1" applyAlignment="1" applyProtection="1">
      <alignment horizontal="center"/>
      <protection locked="0"/>
    </xf>
    <xf numFmtId="49" fontId="10" fillId="9" borderId="37" xfId="0" applyNumberFormat="1" applyFont="1" applyFill="1" applyBorder="1" applyAlignment="1" applyProtection="1">
      <alignment horizontal="center"/>
      <protection locked="0"/>
    </xf>
    <xf numFmtId="49" fontId="10" fillId="9" borderId="8" xfId="0" applyNumberFormat="1" applyFont="1" applyFill="1" applyBorder="1" applyAlignment="1" applyProtection="1">
      <alignment horizontal="center"/>
      <protection locked="0"/>
    </xf>
    <xf numFmtId="7" fontId="10" fillId="9" borderId="12" xfId="0" applyNumberFormat="1" applyFont="1" applyFill="1" applyBorder="1" applyAlignment="1" applyProtection="1">
      <protection locked="0"/>
    </xf>
    <xf numFmtId="0" fontId="0" fillId="9" borderId="34" xfId="0" applyFill="1" applyBorder="1" applyAlignment="1" applyProtection="1">
      <alignment horizontal="left"/>
      <protection locked="0"/>
    </xf>
    <xf numFmtId="0" fontId="0" fillId="9" borderId="68" xfId="0" applyFill="1" applyBorder="1" applyAlignment="1" applyProtection="1">
      <alignment horizontal="left"/>
      <protection locked="0"/>
    </xf>
    <xf numFmtId="0" fontId="10" fillId="9" borderId="44" xfId="0" applyNumberFormat="1" applyFont="1" applyFill="1" applyBorder="1" applyAlignment="1" applyProtection="1">
      <alignment horizontal="left"/>
      <protection locked="0"/>
    </xf>
    <xf numFmtId="0" fontId="11" fillId="9" borderId="34" xfId="0" applyNumberFormat="1" applyFont="1" applyFill="1" applyBorder="1" applyAlignment="1" applyProtection="1">
      <alignment horizontal="left"/>
      <protection locked="0"/>
    </xf>
    <xf numFmtId="0" fontId="11" fillId="9" borderId="8" xfId="0" applyNumberFormat="1" applyFont="1" applyFill="1" applyBorder="1" applyAlignment="1" applyProtection="1">
      <alignment horizontal="left"/>
      <protection locked="0"/>
    </xf>
    <xf numFmtId="49" fontId="10" fillId="2" borderId="61" xfId="0" applyNumberFormat="1" applyFont="1" applyFill="1" applyBorder="1" applyAlignment="1">
      <alignment horizontal="left"/>
    </xf>
    <xf numFmtId="49" fontId="10" fillId="2" borderId="39" xfId="0" applyNumberFormat="1" applyFont="1" applyFill="1" applyBorder="1" applyAlignment="1">
      <alignment horizontal="left"/>
    </xf>
    <xf numFmtId="0" fontId="8" fillId="5" borderId="0" xfId="3" applyFont="1" applyFill="1" applyAlignment="1">
      <alignment horizontal="center" vertical="center"/>
    </xf>
    <xf numFmtId="0" fontId="8" fillId="5" borderId="0" xfId="3" applyFont="1" applyFill="1" applyAlignment="1"/>
    <xf numFmtId="49" fontId="13" fillId="2" borderId="1" xfId="0" applyNumberFormat="1" applyFont="1" applyFill="1" applyBorder="1" applyAlignment="1">
      <alignment horizontal="center"/>
    </xf>
    <xf numFmtId="0" fontId="13" fillId="2" borderId="1" xfId="0" applyNumberFormat="1" applyFont="1" applyFill="1" applyBorder="1" applyAlignment="1">
      <alignment horizontal="center"/>
    </xf>
    <xf numFmtId="0" fontId="10" fillId="2" borderId="99" xfId="0" applyNumberFormat="1" applyFont="1" applyFill="1" applyBorder="1" applyAlignment="1">
      <alignment horizontal="left"/>
    </xf>
    <xf numFmtId="0" fontId="10" fillId="2" borderId="52" xfId="0" applyNumberFormat="1" applyFont="1" applyFill="1" applyBorder="1" applyAlignment="1">
      <alignment horizontal="left"/>
    </xf>
    <xf numFmtId="0" fontId="10" fillId="2" borderId="100" xfId="0" applyNumberFormat="1" applyFont="1" applyFill="1" applyBorder="1" applyAlignment="1">
      <alignment horizontal="left"/>
    </xf>
    <xf numFmtId="0" fontId="10" fillId="2" borderId="53" xfId="0" applyNumberFormat="1" applyFont="1" applyFill="1" applyBorder="1" applyAlignment="1">
      <alignment horizontal="left"/>
    </xf>
    <xf numFmtId="0" fontId="10" fillId="3" borderId="29" xfId="0" applyNumberFormat="1" applyFont="1" applyFill="1" applyBorder="1" applyAlignment="1">
      <alignment horizontal="center"/>
    </xf>
    <xf numFmtId="0" fontId="10" fillId="3" borderId="0" xfId="0" applyNumberFormat="1" applyFont="1" applyFill="1" applyBorder="1" applyAlignment="1">
      <alignment horizontal="center"/>
    </xf>
    <xf numFmtId="0" fontId="10" fillId="3" borderId="25" xfId="0" applyNumberFormat="1" applyFont="1" applyFill="1" applyBorder="1" applyAlignment="1">
      <alignment horizontal="center"/>
    </xf>
    <xf numFmtId="49" fontId="11" fillId="2" borderId="104" xfId="0" applyNumberFormat="1" applyFont="1" applyFill="1" applyBorder="1" applyAlignment="1">
      <alignment horizontal="right"/>
    </xf>
    <xf numFmtId="0" fontId="11" fillId="2" borderId="52" xfId="0" applyNumberFormat="1" applyFont="1" applyFill="1" applyBorder="1" applyAlignment="1">
      <alignment horizontal="right"/>
    </xf>
    <xf numFmtId="0" fontId="11" fillId="2" borderId="53" xfId="0" applyNumberFormat="1" applyFont="1" applyFill="1" applyBorder="1" applyAlignment="1">
      <alignment horizontal="right"/>
    </xf>
    <xf numFmtId="49" fontId="11" fillId="2" borderId="50" xfId="0" applyNumberFormat="1" applyFont="1" applyFill="1" applyBorder="1" applyAlignment="1">
      <alignment horizontal="right"/>
    </xf>
    <xf numFmtId="0" fontId="11" fillId="2" borderId="51" xfId="0" applyNumberFormat="1" applyFont="1" applyFill="1" applyBorder="1" applyAlignment="1">
      <alignment horizontal="right"/>
    </xf>
    <xf numFmtId="0" fontId="11" fillId="2" borderId="64" xfId="0" applyNumberFormat="1" applyFont="1" applyFill="1" applyBorder="1" applyAlignment="1">
      <alignment horizontal="right"/>
    </xf>
    <xf numFmtId="0" fontId="11" fillId="2" borderId="57" xfId="0" applyNumberFormat="1" applyFont="1" applyFill="1" applyBorder="1" applyAlignment="1">
      <alignment horizontal="right"/>
    </xf>
    <xf numFmtId="0" fontId="10" fillId="3" borderId="112" xfId="0" applyNumberFormat="1" applyFont="1" applyFill="1" applyBorder="1" applyAlignment="1">
      <alignment horizontal="center"/>
    </xf>
    <xf numFmtId="0" fontId="10" fillId="3" borderId="93" xfId="0" applyNumberFormat="1" applyFont="1" applyFill="1" applyBorder="1" applyAlignment="1">
      <alignment horizontal="center"/>
    </xf>
    <xf numFmtId="0" fontId="10" fillId="3" borderId="111" xfId="0" applyNumberFormat="1" applyFont="1" applyFill="1" applyBorder="1" applyAlignment="1">
      <alignment horizontal="center"/>
    </xf>
    <xf numFmtId="49" fontId="11" fillId="2" borderId="102" xfId="0" applyNumberFormat="1" applyFont="1" applyFill="1" applyBorder="1" applyAlignment="1">
      <alignment horizontal="center"/>
    </xf>
    <xf numFmtId="0" fontId="11" fillId="2" borderId="45" xfId="0" applyNumberFormat="1" applyFont="1" applyFill="1" applyBorder="1" applyAlignment="1">
      <alignment horizontal="center"/>
    </xf>
    <xf numFmtId="49" fontId="11" fillId="2" borderId="99" xfId="0" applyNumberFormat="1" applyFont="1" applyFill="1" applyBorder="1" applyAlignment="1">
      <alignment horizontal="right"/>
    </xf>
    <xf numFmtId="0" fontId="11" fillId="2" borderId="100" xfId="0" applyNumberFormat="1" applyFont="1" applyFill="1" applyBorder="1" applyAlignment="1">
      <alignment horizontal="right"/>
    </xf>
    <xf numFmtId="49" fontId="10" fillId="2" borderId="44" xfId="0" applyNumberFormat="1" applyFont="1" applyFill="1" applyBorder="1" applyAlignment="1">
      <alignment horizontal="left"/>
    </xf>
    <xf numFmtId="49" fontId="10" fillId="2" borderId="42" xfId="0" applyNumberFormat="1" applyFont="1" applyFill="1" applyBorder="1" applyAlignment="1">
      <alignment horizontal="left"/>
    </xf>
    <xf numFmtId="49" fontId="10" fillId="2" borderId="43" xfId="0" applyNumberFormat="1" applyFont="1" applyFill="1" applyBorder="1" applyAlignment="1">
      <alignment horizontal="left"/>
    </xf>
    <xf numFmtId="49" fontId="11" fillId="2" borderId="58" xfId="0" applyNumberFormat="1" applyFont="1" applyFill="1" applyBorder="1" applyAlignment="1">
      <alignment horizontal="left"/>
    </xf>
    <xf numFmtId="0" fontId="11" fillId="2" borderId="59" xfId="0" applyNumberFormat="1" applyFont="1" applyFill="1" applyBorder="1" applyAlignment="1">
      <alignment horizontal="left"/>
    </xf>
    <xf numFmtId="0" fontId="11" fillId="2" borderId="60" xfId="0" applyNumberFormat="1" applyFont="1" applyFill="1" applyBorder="1" applyAlignment="1">
      <alignment horizontal="left"/>
    </xf>
    <xf numFmtId="0" fontId="10" fillId="0" borderId="54" xfId="0" applyNumberFormat="1" applyFont="1" applyFill="1" applyBorder="1" applyAlignment="1">
      <alignment horizontal="center"/>
    </xf>
    <xf numFmtId="0" fontId="10" fillId="0" borderId="55" xfId="0" applyNumberFormat="1" applyFont="1" applyFill="1" applyBorder="1" applyAlignment="1">
      <alignment horizontal="center"/>
    </xf>
    <xf numFmtId="0" fontId="10" fillId="0" borderId="56" xfId="0" applyNumberFormat="1" applyFont="1" applyFill="1" applyBorder="1" applyAlignment="1">
      <alignment horizontal="center"/>
    </xf>
    <xf numFmtId="165" fontId="10" fillId="9" borderId="5" xfId="0" applyNumberFormat="1" applyFont="1" applyFill="1" applyBorder="1" applyAlignment="1" applyProtection="1">
      <alignment horizontal="center"/>
      <protection locked="0"/>
    </xf>
    <xf numFmtId="165" fontId="10" fillId="9" borderId="43" xfId="0" applyNumberFormat="1" applyFont="1" applyFill="1" applyBorder="1" applyAlignment="1" applyProtection="1">
      <alignment horizontal="center"/>
      <protection locked="0"/>
    </xf>
    <xf numFmtId="14" fontId="11" fillId="9" borderId="8" xfId="0" applyNumberFormat="1" applyFont="1" applyFill="1" applyBorder="1" applyAlignment="1" applyProtection="1">
      <alignment horizontal="left"/>
      <protection locked="0"/>
    </xf>
    <xf numFmtId="14" fontId="11" fillId="9" borderId="34" xfId="0" applyNumberFormat="1" applyFont="1" applyFill="1" applyBorder="1" applyAlignment="1" applyProtection="1">
      <alignment horizontal="left"/>
      <protection locked="0"/>
    </xf>
    <xf numFmtId="0" fontId="11" fillId="9" borderId="8" xfId="0" applyNumberFormat="1" applyFont="1" applyFill="1" applyBorder="1" applyAlignment="1" applyProtection="1">
      <alignment horizontal="left"/>
      <protection locked="0"/>
    </xf>
    <xf numFmtId="0" fontId="11" fillId="9" borderId="34" xfId="0" applyNumberFormat="1" applyFont="1" applyFill="1" applyBorder="1" applyAlignment="1" applyProtection="1">
      <alignment horizontal="left"/>
      <protection locked="0"/>
    </xf>
    <xf numFmtId="0" fontId="11" fillId="9" borderId="90" xfId="0" applyNumberFormat="1" applyFont="1" applyFill="1" applyBorder="1" applyAlignment="1" applyProtection="1">
      <alignment horizontal="left"/>
      <protection locked="0"/>
    </xf>
    <xf numFmtId="0" fontId="11" fillId="9" borderId="48" xfId="0" applyNumberFormat="1" applyFont="1" applyFill="1" applyBorder="1" applyAlignment="1" applyProtection="1">
      <alignment horizontal="left"/>
      <protection locked="0"/>
    </xf>
    <xf numFmtId="0" fontId="11" fillId="9" borderId="77" xfId="0" applyNumberFormat="1" applyFont="1" applyFill="1" applyBorder="1" applyAlignment="1" applyProtection="1">
      <alignment horizontal="left"/>
      <protection locked="0"/>
    </xf>
    <xf numFmtId="0" fontId="11" fillId="2" borderId="103" xfId="0" applyNumberFormat="1" applyFont="1" applyFill="1" applyBorder="1" applyAlignment="1">
      <alignment horizontal="center"/>
    </xf>
    <xf numFmtId="0" fontId="11" fillId="2" borderId="46" xfId="0" applyNumberFormat="1" applyFont="1" applyFill="1" applyBorder="1" applyAlignment="1">
      <alignment horizontal="center"/>
    </xf>
    <xf numFmtId="165" fontId="10" fillId="9" borderId="3" xfId="0" applyNumberFormat="1" applyFont="1" applyFill="1" applyBorder="1" applyAlignment="1" applyProtection="1">
      <alignment horizontal="center"/>
      <protection locked="0"/>
    </xf>
    <xf numFmtId="165" fontId="10" fillId="9" borderId="69" xfId="0" applyNumberFormat="1" applyFont="1" applyFill="1" applyBorder="1" applyAlignment="1" applyProtection="1">
      <alignment horizontal="center"/>
      <protection locked="0"/>
    </xf>
    <xf numFmtId="49" fontId="10" fillId="2" borderId="29" xfId="0" applyNumberFormat="1" applyFont="1" applyFill="1" applyBorder="1" applyAlignment="1">
      <alignment horizontal="left"/>
    </xf>
    <xf numFmtId="49" fontId="10" fillId="2" borderId="0" xfId="0" applyNumberFormat="1" applyFont="1" applyFill="1" applyBorder="1" applyAlignment="1">
      <alignment horizontal="left"/>
    </xf>
    <xf numFmtId="49" fontId="10" fillId="2" borderId="25" xfId="0" applyNumberFormat="1" applyFont="1" applyFill="1" applyBorder="1" applyAlignment="1">
      <alignment horizontal="left"/>
    </xf>
    <xf numFmtId="49" fontId="10" fillId="2" borderId="40" xfId="0" applyNumberFormat="1" applyFont="1" applyFill="1" applyBorder="1" applyAlignment="1">
      <alignment horizontal="left"/>
    </xf>
    <xf numFmtId="49" fontId="10" fillId="2" borderId="41" xfId="0" applyNumberFormat="1" applyFont="1" applyFill="1" applyBorder="1" applyAlignment="1">
      <alignment horizontal="left"/>
    </xf>
    <xf numFmtId="49" fontId="10" fillId="2" borderId="28" xfId="0" applyNumberFormat="1" applyFont="1" applyFill="1" applyBorder="1" applyAlignment="1">
      <alignment horizontal="left"/>
    </xf>
    <xf numFmtId="49" fontId="11" fillId="2" borderId="5" xfId="0" applyNumberFormat="1" applyFont="1" applyFill="1" applyBorder="1" applyAlignment="1">
      <alignment horizontal="center" wrapText="1"/>
    </xf>
    <xf numFmtId="49" fontId="11" fillId="2" borderId="43" xfId="0" applyNumberFormat="1" applyFont="1" applyFill="1" applyBorder="1" applyAlignment="1">
      <alignment horizontal="center" wrapText="1"/>
    </xf>
    <xf numFmtId="0" fontId="11" fillId="9" borderId="89" xfId="0" applyNumberFormat="1" applyFont="1" applyFill="1" applyBorder="1" applyAlignment="1" applyProtection="1">
      <alignment horizontal="left"/>
      <protection locked="0"/>
    </xf>
    <xf numFmtId="0" fontId="11" fillId="9" borderId="75" xfId="0" applyNumberFormat="1" applyFont="1" applyFill="1" applyBorder="1" applyAlignment="1" applyProtection="1">
      <alignment horizontal="left"/>
      <protection locked="0"/>
    </xf>
    <xf numFmtId="0" fontId="11" fillId="9" borderId="76" xfId="0" applyNumberFormat="1" applyFont="1" applyFill="1" applyBorder="1" applyAlignment="1" applyProtection="1">
      <alignment horizontal="left"/>
      <protection locked="0"/>
    </xf>
    <xf numFmtId="1" fontId="10" fillId="0" borderId="5" xfId="2" applyNumberFormat="1" applyFont="1" applyFill="1" applyBorder="1" applyAlignment="1">
      <alignment horizontal="left"/>
    </xf>
    <xf numFmtId="1" fontId="10" fillId="0" borderId="42" xfId="2" applyNumberFormat="1" applyFont="1" applyFill="1" applyBorder="1" applyAlignment="1">
      <alignment horizontal="left"/>
    </xf>
    <xf numFmtId="1" fontId="10" fillId="0" borderId="16" xfId="2" applyNumberFormat="1" applyFont="1" applyFill="1" applyBorder="1" applyAlignment="1">
      <alignment horizontal="left"/>
    </xf>
    <xf numFmtId="14" fontId="10" fillId="0" borderId="79" xfId="1" applyNumberFormat="1" applyFont="1" applyFill="1" applyBorder="1" applyAlignment="1">
      <alignment horizontal="left"/>
    </xf>
    <xf numFmtId="14" fontId="10" fillId="0" borderId="80" xfId="1" applyNumberFormat="1" applyFont="1" applyFill="1" applyBorder="1" applyAlignment="1">
      <alignment horizontal="left"/>
    </xf>
    <xf numFmtId="14" fontId="10" fillId="0" borderId="81" xfId="1" applyNumberFormat="1" applyFont="1" applyFill="1" applyBorder="1" applyAlignment="1">
      <alignment horizontal="left"/>
    </xf>
    <xf numFmtId="14" fontId="10" fillId="0" borderId="5" xfId="1" applyNumberFormat="1" applyFont="1" applyFill="1" applyBorder="1" applyAlignment="1">
      <alignment horizontal="left"/>
    </xf>
    <xf numFmtId="14" fontId="10" fillId="0" borderId="42" xfId="1" applyNumberFormat="1" applyFont="1" applyFill="1" applyBorder="1" applyAlignment="1">
      <alignment horizontal="left"/>
    </xf>
    <xf numFmtId="14" fontId="10" fillId="0" borderId="16" xfId="1" applyNumberFormat="1" applyFont="1" applyFill="1" applyBorder="1" applyAlignment="1">
      <alignment horizontal="left"/>
    </xf>
    <xf numFmtId="49" fontId="16" fillId="2" borderId="72" xfId="0" applyNumberFormat="1" applyFont="1" applyFill="1" applyBorder="1" applyAlignment="1">
      <alignment horizontal="center"/>
    </xf>
    <xf numFmtId="49" fontId="16" fillId="2" borderId="27" xfId="0" applyNumberFormat="1" applyFont="1" applyFill="1" applyBorder="1" applyAlignment="1">
      <alignment horizontal="center"/>
    </xf>
    <xf numFmtId="49" fontId="16" fillId="2" borderId="73" xfId="0" applyNumberFormat="1" applyFont="1" applyFill="1" applyBorder="1" applyAlignment="1">
      <alignment horizontal="center"/>
    </xf>
    <xf numFmtId="49" fontId="11" fillId="2" borderId="74" xfId="0" applyNumberFormat="1" applyFont="1" applyFill="1" applyBorder="1" applyAlignment="1">
      <alignment horizontal="center"/>
    </xf>
    <xf numFmtId="49" fontId="11" fillId="2" borderId="26" xfId="0" applyNumberFormat="1" applyFont="1" applyFill="1" applyBorder="1" applyAlignment="1">
      <alignment horizontal="center"/>
    </xf>
    <xf numFmtId="49" fontId="11" fillId="2" borderId="19" xfId="0" applyNumberFormat="1" applyFont="1" applyFill="1" applyBorder="1" applyAlignment="1">
      <alignment horizontal="center"/>
    </xf>
    <xf numFmtId="49" fontId="10" fillId="2" borderId="17" xfId="0" applyNumberFormat="1" applyFont="1" applyFill="1" applyBorder="1" applyAlignment="1">
      <alignment horizontal="left"/>
    </xf>
    <xf numFmtId="0" fontId="10" fillId="2" borderId="47" xfId="0" applyNumberFormat="1" applyFont="1" applyFill="1" applyBorder="1" applyAlignment="1">
      <alignment horizontal="left"/>
    </xf>
    <xf numFmtId="0" fontId="10" fillId="2" borderId="49" xfId="0" applyNumberFormat="1" applyFont="1" applyFill="1" applyBorder="1" applyAlignment="1">
      <alignment horizontal="left"/>
    </xf>
    <xf numFmtId="165" fontId="10" fillId="9" borderId="70" xfId="0" applyNumberFormat="1" applyFont="1" applyFill="1" applyBorder="1" applyAlignment="1" applyProtection="1">
      <alignment horizontal="center"/>
      <protection locked="0"/>
    </xf>
    <xf numFmtId="165" fontId="10" fillId="9" borderId="71" xfId="0" applyNumberFormat="1" applyFont="1" applyFill="1" applyBorder="1" applyAlignment="1" applyProtection="1">
      <alignment horizontal="center"/>
      <protection locked="0"/>
    </xf>
    <xf numFmtId="165" fontId="10" fillId="9" borderId="61" xfId="0" applyNumberFormat="1" applyFont="1" applyFill="1" applyBorder="1" applyAlignment="1" applyProtection="1">
      <alignment horizontal="center"/>
      <protection locked="0"/>
    </xf>
    <xf numFmtId="165" fontId="10" fillId="9" borderId="39" xfId="0" applyNumberFormat="1" applyFont="1" applyFill="1" applyBorder="1" applyAlignment="1" applyProtection="1">
      <alignment horizontal="center"/>
      <protection locked="0"/>
    </xf>
    <xf numFmtId="49" fontId="12" fillId="2" borderId="44" xfId="0" applyNumberFormat="1" applyFont="1" applyFill="1" applyBorder="1" applyAlignment="1">
      <alignment horizontal="left"/>
    </xf>
    <xf numFmtId="49" fontId="12" fillId="2" borderId="42" xfId="0" applyNumberFormat="1" applyFont="1" applyFill="1" applyBorder="1" applyAlignment="1">
      <alignment horizontal="left"/>
    </xf>
    <xf numFmtId="49" fontId="12" fillId="2" borderId="43" xfId="0" applyNumberFormat="1" applyFont="1" applyFill="1" applyBorder="1" applyAlignment="1">
      <alignment horizontal="left"/>
    </xf>
    <xf numFmtId="0" fontId="11" fillId="0" borderId="89" xfId="0" applyNumberFormat="1" applyFont="1" applyFill="1" applyBorder="1" applyAlignment="1">
      <alignment horizontal="left"/>
    </xf>
    <xf numFmtId="0" fontId="11" fillId="0" borderId="75" xfId="0" applyNumberFormat="1" applyFont="1" applyFill="1" applyBorder="1" applyAlignment="1">
      <alignment horizontal="left"/>
    </xf>
    <xf numFmtId="0" fontId="11" fillId="0" borderId="76" xfId="0" applyNumberFormat="1" applyFont="1" applyFill="1" applyBorder="1" applyAlignment="1">
      <alignment horizontal="left"/>
    </xf>
    <xf numFmtId="0" fontId="11" fillId="0" borderId="108" xfId="0" applyNumberFormat="1" applyFont="1" applyFill="1" applyBorder="1" applyAlignment="1">
      <alignment horizontal="left"/>
    </xf>
    <xf numFmtId="0" fontId="11" fillId="0" borderId="21" xfId="0" applyNumberFormat="1" applyFont="1" applyFill="1" applyBorder="1" applyAlignment="1">
      <alignment horizontal="left"/>
    </xf>
    <xf numFmtId="0" fontId="11" fillId="0" borderId="109" xfId="0" applyNumberFormat="1" applyFont="1" applyFill="1" applyBorder="1" applyAlignment="1">
      <alignment horizontal="left"/>
    </xf>
    <xf numFmtId="0" fontId="17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11" fillId="0" borderId="89" xfId="0" applyNumberFormat="1" applyFont="1" applyFill="1" applyBorder="1" applyAlignment="1">
      <alignment horizontal="left"/>
    </xf>
    <xf numFmtId="14" fontId="11" fillId="0" borderId="75" xfId="0" applyNumberFormat="1" applyFont="1" applyFill="1" applyBorder="1" applyAlignment="1">
      <alignment horizontal="left"/>
    </xf>
    <xf numFmtId="14" fontId="11" fillId="0" borderId="76" xfId="0" applyNumberFormat="1" applyFont="1" applyFill="1" applyBorder="1" applyAlignment="1">
      <alignment horizontal="left"/>
    </xf>
    <xf numFmtId="49" fontId="16" fillId="2" borderId="0" xfId="0" applyNumberFormat="1" applyFont="1" applyFill="1" applyBorder="1" applyAlignment="1">
      <alignment horizontal="center"/>
    </xf>
    <xf numFmtId="0" fontId="1" fillId="0" borderId="85" xfId="0" applyFont="1" applyBorder="1" applyAlignment="1">
      <alignment horizontal="left"/>
    </xf>
    <xf numFmtId="0" fontId="1" fillId="0" borderId="86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31" xfId="0" applyFont="1" applyBorder="1" applyAlignment="1">
      <alignment horizontal="left"/>
    </xf>
    <xf numFmtId="0" fontId="1" fillId="0" borderId="88" xfId="0" applyFont="1" applyBorder="1" applyAlignment="1">
      <alignment horizontal="left"/>
    </xf>
    <xf numFmtId="0" fontId="11" fillId="9" borderId="61" xfId="0" applyNumberFormat="1" applyFont="1" applyFill="1" applyBorder="1" applyAlignment="1" applyProtection="1">
      <alignment vertical="top"/>
      <protection locked="0"/>
    </xf>
    <xf numFmtId="0" fontId="11" fillId="9" borderId="91" xfId="0" applyNumberFormat="1" applyFont="1" applyFill="1" applyBorder="1" applyAlignment="1" applyProtection="1">
      <alignment vertical="top"/>
      <protection locked="0"/>
    </xf>
    <xf numFmtId="0" fontId="11" fillId="9" borderId="95" xfId="0" applyNumberFormat="1" applyFont="1" applyFill="1" applyBorder="1" applyAlignment="1" applyProtection="1">
      <alignment vertical="top"/>
      <protection locked="0"/>
    </xf>
    <xf numFmtId="0" fontId="0" fillId="9" borderId="96" xfId="0" applyFill="1" applyBorder="1" applyAlignment="1" applyProtection="1">
      <alignment horizontal="left"/>
      <protection locked="0"/>
    </xf>
    <xf numFmtId="0" fontId="0" fillId="9" borderId="97" xfId="0" applyFill="1" applyBorder="1" applyAlignment="1" applyProtection="1">
      <alignment horizontal="left"/>
      <protection locked="0"/>
    </xf>
    <xf numFmtId="0" fontId="0" fillId="9" borderId="98" xfId="0" applyFill="1" applyBorder="1" applyAlignment="1" applyProtection="1">
      <alignment horizontal="left"/>
      <protection locked="0"/>
    </xf>
    <xf numFmtId="0" fontId="1" fillId="0" borderId="92" xfId="0" applyNumberFormat="1" applyFont="1" applyBorder="1" applyAlignment="1">
      <alignment horizontal="left"/>
    </xf>
    <xf numFmtId="0" fontId="1" fillId="0" borderId="93" xfId="0" applyNumberFormat="1" applyFont="1" applyBorder="1" applyAlignment="1">
      <alignment horizontal="left"/>
    </xf>
    <xf numFmtId="0" fontId="1" fillId="0" borderId="94" xfId="0" applyNumberFormat="1" applyFont="1" applyBorder="1" applyAlignment="1">
      <alignment horizontal="left"/>
    </xf>
    <xf numFmtId="0" fontId="10" fillId="9" borderId="44" xfId="0" applyNumberFormat="1" applyFont="1" applyFill="1" applyBorder="1" applyAlignment="1" applyProtection="1">
      <alignment horizontal="left" wrapText="1"/>
      <protection locked="0"/>
    </xf>
    <xf numFmtId="0" fontId="10" fillId="9" borderId="42" xfId="0" applyNumberFormat="1" applyFont="1" applyFill="1" applyBorder="1" applyAlignment="1" applyProtection="1">
      <alignment horizontal="left"/>
      <protection locked="0"/>
    </xf>
    <xf numFmtId="0" fontId="10" fillId="9" borderId="43" xfId="0" applyNumberFormat="1" applyFont="1" applyFill="1" applyBorder="1" applyAlignment="1" applyProtection="1">
      <alignment horizontal="left"/>
      <protection locked="0"/>
    </xf>
    <xf numFmtId="0" fontId="10" fillId="9" borderId="44" xfId="0" applyNumberFormat="1" applyFont="1" applyFill="1" applyBorder="1" applyAlignment="1" applyProtection="1">
      <alignment horizontal="left"/>
      <protection locked="0"/>
    </xf>
    <xf numFmtId="49" fontId="10" fillId="9" borderId="44" xfId="0" applyNumberFormat="1" applyFont="1" applyFill="1" applyBorder="1" applyAlignment="1" applyProtection="1">
      <alignment horizontal="left"/>
      <protection locked="0"/>
    </xf>
    <xf numFmtId="49" fontId="20" fillId="2" borderId="20" xfId="0" applyNumberFormat="1" applyFont="1" applyFill="1" applyBorder="1" applyAlignment="1"/>
    <xf numFmtId="0" fontId="20" fillId="2" borderId="1" xfId="0" applyNumberFormat="1" applyFont="1" applyFill="1" applyBorder="1" applyAlignment="1"/>
    <xf numFmtId="0" fontId="10" fillId="0" borderId="115" xfId="0" applyNumberFormat="1" applyFont="1" applyBorder="1" applyAlignment="1"/>
    <xf numFmtId="0" fontId="10" fillId="0" borderId="39" xfId="0" applyNumberFormat="1" applyFont="1" applyBorder="1" applyAlignment="1"/>
    <xf numFmtId="0" fontId="10" fillId="2" borderId="116" xfId="0" applyNumberFormat="1" applyFont="1" applyFill="1" applyBorder="1" applyAlignment="1"/>
    <xf numFmtId="49" fontId="10" fillId="2" borderId="61" xfId="0" applyNumberFormat="1" applyFont="1" applyFill="1" applyBorder="1" applyAlignment="1">
      <alignment horizontal="center"/>
    </xf>
    <xf numFmtId="49" fontId="10" fillId="2" borderId="39" xfId="0" applyNumberFormat="1" applyFont="1" applyFill="1" applyBorder="1" applyAlignment="1">
      <alignment horizontal="center"/>
    </xf>
    <xf numFmtId="49" fontId="10" fillId="2" borderId="117" xfId="0" applyNumberFormat="1" applyFont="1" applyFill="1" applyBorder="1" applyAlignment="1">
      <alignment horizontal="center"/>
    </xf>
    <xf numFmtId="49" fontId="10" fillId="2" borderId="118" xfId="0" applyNumberFormat="1" applyFont="1" applyFill="1" applyBorder="1" applyAlignment="1">
      <alignment horizontal="center"/>
    </xf>
    <xf numFmtId="0" fontId="10" fillId="3" borderId="21" xfId="0" applyNumberFormat="1" applyFont="1" applyFill="1" applyBorder="1" applyAlignment="1">
      <alignment horizontal="center"/>
    </xf>
    <xf numFmtId="0" fontId="10" fillId="3" borderId="108" xfId="0" applyNumberFormat="1" applyFont="1" applyFill="1" applyBorder="1" applyAlignment="1">
      <alignment horizontal="center"/>
    </xf>
    <xf numFmtId="0" fontId="10" fillId="3" borderId="109" xfId="0" applyNumberFormat="1" applyFont="1" applyFill="1" applyBorder="1" applyAlignment="1">
      <alignment horizontal="center"/>
    </xf>
    <xf numFmtId="49" fontId="11" fillId="2" borderId="108" xfId="0" applyNumberFormat="1" applyFont="1" applyFill="1" applyBorder="1" applyAlignment="1"/>
    <xf numFmtId="166" fontId="10" fillId="2" borderId="119" xfId="0" applyNumberFormat="1" applyFont="1" applyFill="1" applyBorder="1" applyAlignment="1"/>
    <xf numFmtId="49" fontId="11" fillId="2" borderId="120" xfId="0" applyNumberFormat="1" applyFont="1" applyFill="1" applyBorder="1" applyAlignment="1">
      <alignment horizontal="center"/>
    </xf>
    <xf numFmtId="0" fontId="11" fillId="2" borderId="121" xfId="0" applyNumberFormat="1" applyFont="1" applyFill="1" applyBorder="1" applyAlignment="1">
      <alignment horizontal="center"/>
    </xf>
    <xf numFmtId="0" fontId="11" fillId="2" borderId="62" xfId="0" applyNumberFormat="1" applyFont="1" applyFill="1" applyBorder="1" applyAlignment="1">
      <alignment horizontal="center"/>
    </xf>
    <xf numFmtId="0" fontId="11" fillId="2" borderId="122" xfId="0" applyNumberFormat="1" applyFont="1" applyFill="1" applyBorder="1" applyAlignment="1">
      <alignment horizontal="center"/>
    </xf>
    <xf numFmtId="0" fontId="10" fillId="3" borderId="123" xfId="0" applyNumberFormat="1" applyFont="1" applyFill="1" applyBorder="1" applyAlignment="1">
      <alignment horizontal="center"/>
    </xf>
    <xf numFmtId="0" fontId="10" fillId="3" borderId="124" xfId="0" applyNumberFormat="1" applyFont="1" applyFill="1" applyBorder="1" applyAlignment="1">
      <alignment horizontal="center"/>
    </xf>
    <xf numFmtId="0" fontId="10" fillId="3" borderId="125" xfId="0" applyNumberFormat="1" applyFont="1" applyFill="1" applyBorder="1" applyAlignment="1">
      <alignment horizontal="center"/>
    </xf>
    <xf numFmtId="0" fontId="10" fillId="0" borderId="44" xfId="0" applyNumberFormat="1" applyFont="1" applyFill="1" applyBorder="1" applyAlignment="1"/>
    <xf numFmtId="1" fontId="10" fillId="9" borderId="32" xfId="0" applyNumberFormat="1" applyFont="1" applyFill="1" applyBorder="1" applyAlignment="1" applyProtection="1">
      <alignment horizontal="center"/>
      <protection locked="0"/>
    </xf>
    <xf numFmtId="1" fontId="10" fillId="2" borderId="8" xfId="0" applyNumberFormat="1" applyFont="1" applyFill="1" applyBorder="1" applyAlignment="1">
      <alignment horizontal="center"/>
    </xf>
  </cellXfs>
  <cellStyles count="6">
    <cellStyle name="Comma" xfId="1" builtinId="3"/>
    <cellStyle name="Currency" xfId="2" builtinId="4"/>
    <cellStyle name="Hyperlink" xfId="3" builtinId="8"/>
    <cellStyle name="Normal" xfId="0" builtinId="0"/>
    <cellStyle name="Normal 19" xfId="4" xr:uid="{00000000-0005-0000-0000-000004000000}"/>
    <cellStyle name="Percent 9" xfId="5" xr:uid="{00000000-0005-0000-0000-000005000000}"/>
  </cellStyles>
  <dxfs count="1">
    <dxf>
      <font>
        <color rgb="FFFF0000"/>
      </font>
    </dxf>
  </dxf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CCFFCC"/>
      <rgbColor rgb="00FFCC00"/>
      <rgbColor rgb="001FB714"/>
      <rgbColor rgb="00C0C0C0"/>
      <rgbColor rgb="00515151"/>
      <rgbColor rgb="00FF0000"/>
      <rgbColor rgb="00DD0806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98"/>
  <sheetViews>
    <sheetView showGridLines="0" tabSelected="1" zoomScaleNormal="100" workbookViewId="0">
      <selection activeCell="F34" sqref="F34:I34"/>
    </sheetView>
  </sheetViews>
  <sheetFormatPr defaultColWidth="8.81640625" defaultRowHeight="15" customHeight="1" x14ac:dyDescent="0.35"/>
  <cols>
    <col min="1" max="1" width="21.453125" style="1" customWidth="1"/>
    <col min="2" max="2" width="14.453125" style="1" customWidth="1"/>
    <col min="3" max="3" width="11" style="1" customWidth="1"/>
    <col min="4" max="4" width="14.1796875" style="1" customWidth="1"/>
    <col min="5" max="5" width="1.1796875" style="1" customWidth="1"/>
    <col min="6" max="6" width="30.81640625" style="1" bestFit="1" customWidth="1"/>
    <col min="7" max="7" width="12.81640625" style="1" customWidth="1"/>
    <col min="8" max="8" width="8.453125" style="1" customWidth="1"/>
    <col min="9" max="9" width="3.6328125" style="1" customWidth="1"/>
    <col min="10" max="10" width="13.26953125" style="1" customWidth="1"/>
    <col min="11" max="16384" width="8.81640625" style="1"/>
  </cols>
  <sheetData>
    <row r="1" spans="1:10" ht="21" x14ac:dyDescent="0.5">
      <c r="A1" s="218" t="s">
        <v>26</v>
      </c>
      <c r="B1" s="219"/>
      <c r="C1" s="219"/>
      <c r="D1" s="219"/>
      <c r="E1" s="219"/>
      <c r="F1" s="219"/>
      <c r="G1" s="219"/>
      <c r="H1" s="219"/>
      <c r="I1" s="219"/>
      <c r="J1" s="220"/>
    </row>
    <row r="2" spans="1:10" ht="21" x14ac:dyDescent="0.5">
      <c r="A2" s="118"/>
      <c r="B2" s="118"/>
      <c r="C2" s="118"/>
      <c r="D2" s="118"/>
      <c r="E2" s="115"/>
      <c r="F2" s="118"/>
      <c r="G2" s="118"/>
      <c r="H2" s="118"/>
      <c r="I2" s="118"/>
      <c r="J2" s="118"/>
    </row>
    <row r="3" spans="1:10" ht="12" customHeight="1" thickBot="1" x14ac:dyDescent="0.55000000000000004">
      <c r="A3" s="82"/>
      <c r="B3" s="82"/>
      <c r="C3" s="82"/>
      <c r="D3" s="82"/>
      <c r="E3" s="83"/>
      <c r="F3" s="82"/>
      <c r="G3" s="82"/>
      <c r="H3" s="82"/>
      <c r="I3" s="82"/>
      <c r="J3" s="82"/>
    </row>
    <row r="4" spans="1:10" ht="14.15" customHeight="1" x14ac:dyDescent="0.35">
      <c r="A4" s="74" t="s">
        <v>0</v>
      </c>
      <c r="B4" s="206"/>
      <c r="C4" s="207"/>
      <c r="D4" s="208"/>
      <c r="E4" s="8"/>
      <c r="F4" s="53" t="s">
        <v>32</v>
      </c>
      <c r="G4" s="212" t="str">
        <f>IF(B6="","",$B$6-60)</f>
        <v/>
      </c>
      <c r="H4" s="213"/>
      <c r="I4" s="213"/>
      <c r="J4" s="214"/>
    </row>
    <row r="5" spans="1:10" ht="14.15" customHeight="1" x14ac:dyDescent="0.35">
      <c r="A5" s="75" t="s">
        <v>27</v>
      </c>
      <c r="B5" s="189"/>
      <c r="C5" s="189"/>
      <c r="D5" s="190"/>
      <c r="E5" s="8"/>
      <c r="F5" s="10" t="s">
        <v>46</v>
      </c>
      <c r="G5" s="209">
        <f>ROUND($B$21*0.25,0)</f>
        <v>0</v>
      </c>
      <c r="H5" s="210"/>
      <c r="I5" s="210"/>
      <c r="J5" s="211"/>
    </row>
    <row r="6" spans="1:10" ht="14.15" customHeight="1" x14ac:dyDescent="0.35">
      <c r="A6" s="75" t="s">
        <v>29</v>
      </c>
      <c r="B6" s="187"/>
      <c r="C6" s="189"/>
      <c r="D6" s="190"/>
      <c r="E6" s="8"/>
      <c r="F6" s="9" t="s">
        <v>33</v>
      </c>
      <c r="G6" s="215" t="str">
        <f>IF(B6="","",$B$6-30)</f>
        <v/>
      </c>
      <c r="H6" s="216"/>
      <c r="I6" s="216"/>
      <c r="J6" s="217"/>
    </row>
    <row r="7" spans="1:10" ht="14.15" customHeight="1" x14ac:dyDescent="0.35">
      <c r="A7" s="75" t="s">
        <v>31</v>
      </c>
      <c r="B7" s="187"/>
      <c r="C7" s="187"/>
      <c r="D7" s="188"/>
      <c r="E7" s="8"/>
      <c r="F7" s="10" t="s">
        <v>47</v>
      </c>
      <c r="G7" s="209">
        <f>ROUND($B$21*0.5,0)</f>
        <v>0</v>
      </c>
      <c r="H7" s="210"/>
      <c r="I7" s="210"/>
      <c r="J7" s="211"/>
    </row>
    <row r="8" spans="1:10" ht="14.15" customHeight="1" x14ac:dyDescent="0.35">
      <c r="A8" s="75" t="s">
        <v>1</v>
      </c>
      <c r="B8" s="189"/>
      <c r="C8" s="189"/>
      <c r="D8" s="190"/>
      <c r="E8" s="8"/>
      <c r="F8" s="11" t="s">
        <v>45</v>
      </c>
      <c r="G8" s="209">
        <f>ROUND($B$21*0.85,0)</f>
        <v>0</v>
      </c>
      <c r="H8" s="210"/>
      <c r="I8" s="210"/>
      <c r="J8" s="211"/>
    </row>
    <row r="9" spans="1:10" ht="14.15" customHeight="1" x14ac:dyDescent="0.35">
      <c r="A9" s="75" t="s">
        <v>28</v>
      </c>
      <c r="B9" s="189"/>
      <c r="C9" s="189"/>
      <c r="D9" s="190"/>
      <c r="E9" s="8"/>
      <c r="F9" s="12" t="s">
        <v>3</v>
      </c>
      <c r="G9" s="13" t="s">
        <v>41</v>
      </c>
      <c r="H9" s="124"/>
      <c r="I9" s="14" t="s">
        <v>42</v>
      </c>
      <c r="J9" s="126"/>
    </row>
    <row r="10" spans="1:10" ht="14.15" customHeight="1" thickBot="1" x14ac:dyDescent="0.4">
      <c r="A10" s="76" t="s">
        <v>2</v>
      </c>
      <c r="B10" s="191"/>
      <c r="C10" s="192"/>
      <c r="D10" s="193"/>
      <c r="E10" s="8"/>
      <c r="F10" s="15" t="s">
        <v>4</v>
      </c>
      <c r="G10" s="16" t="s">
        <v>41</v>
      </c>
      <c r="H10" s="125"/>
      <c r="I10" s="17" t="s">
        <v>42</v>
      </c>
      <c r="J10" s="127"/>
    </row>
    <row r="11" spans="1:10" s="105" customFormat="1" ht="14.15" customHeight="1" x14ac:dyDescent="0.35">
      <c r="A11" s="102"/>
      <c r="B11" s="103"/>
      <c r="C11" s="103"/>
      <c r="D11" s="103"/>
      <c r="E11" s="57"/>
      <c r="F11" s="101"/>
      <c r="G11" s="56"/>
      <c r="H11" s="104"/>
      <c r="I11" s="101"/>
      <c r="J11" s="104"/>
    </row>
    <row r="12" spans="1:10" s="105" customFormat="1" ht="14.5" customHeight="1" thickBot="1" x14ac:dyDescent="0.4">
      <c r="A12" s="56"/>
      <c r="B12" s="56"/>
      <c r="C12" s="56"/>
      <c r="D12" s="56"/>
      <c r="E12" s="56"/>
      <c r="F12" s="56"/>
      <c r="G12" s="56"/>
      <c r="H12" s="56"/>
      <c r="I12" s="56"/>
      <c r="J12" s="56"/>
    </row>
    <row r="13" spans="1:10" ht="14.5" customHeight="1" x14ac:dyDescent="0.35">
      <c r="A13" s="172" t="s">
        <v>5</v>
      </c>
      <c r="B13" s="173"/>
      <c r="C13" s="195"/>
      <c r="D13" s="19" t="s">
        <v>6</v>
      </c>
      <c r="E13" s="283"/>
      <c r="F13" s="172" t="s">
        <v>7</v>
      </c>
      <c r="G13" s="173"/>
      <c r="H13" s="194"/>
      <c r="I13" s="195"/>
      <c r="J13" s="19" t="s">
        <v>8</v>
      </c>
    </row>
    <row r="14" spans="1:10" ht="31" x14ac:dyDescent="0.35">
      <c r="A14" s="20" t="s">
        <v>39</v>
      </c>
      <c r="B14" s="21" t="s">
        <v>34</v>
      </c>
      <c r="C14" s="22" t="s">
        <v>9</v>
      </c>
      <c r="D14" s="23"/>
      <c r="E14" s="284"/>
      <c r="F14" s="24" t="s">
        <v>39</v>
      </c>
      <c r="G14" s="25" t="s">
        <v>30</v>
      </c>
      <c r="H14" s="204" t="s">
        <v>9</v>
      </c>
      <c r="I14" s="205"/>
      <c r="J14" s="26"/>
    </row>
    <row r="15" spans="1:10" ht="14.15" customHeight="1" x14ac:dyDescent="0.35">
      <c r="A15" s="264"/>
      <c r="B15" s="124"/>
      <c r="C15" s="129">
        <v>0</v>
      </c>
      <c r="D15" s="26">
        <f t="shared" ref="D15:D20" si="0">SUM(B15*C15)</f>
        <v>0</v>
      </c>
      <c r="E15" s="284"/>
      <c r="F15" s="131"/>
      <c r="G15" s="124"/>
      <c r="H15" s="185">
        <v>0</v>
      </c>
      <c r="I15" s="186"/>
      <c r="J15" s="26">
        <f t="shared" ref="J15:J20" si="1">SUM(G15*H15)</f>
        <v>0</v>
      </c>
    </row>
    <row r="16" spans="1:10" ht="14.15" customHeight="1" x14ac:dyDescent="0.35">
      <c r="A16" s="264"/>
      <c r="B16" s="124"/>
      <c r="C16" s="129">
        <v>0</v>
      </c>
      <c r="D16" s="26">
        <f t="shared" si="0"/>
        <v>0</v>
      </c>
      <c r="E16" s="284"/>
      <c r="F16" s="131"/>
      <c r="G16" s="124"/>
      <c r="H16" s="185">
        <v>0</v>
      </c>
      <c r="I16" s="186"/>
      <c r="J16" s="26">
        <f t="shared" si="1"/>
        <v>0</v>
      </c>
    </row>
    <row r="17" spans="1:19" ht="14.15" customHeight="1" x14ac:dyDescent="0.35">
      <c r="A17" s="264"/>
      <c r="B17" s="124"/>
      <c r="C17" s="129">
        <v>0</v>
      </c>
      <c r="D17" s="26">
        <f t="shared" si="0"/>
        <v>0</v>
      </c>
      <c r="E17" s="284"/>
      <c r="F17" s="131"/>
      <c r="G17" s="124"/>
      <c r="H17" s="185">
        <v>0</v>
      </c>
      <c r="I17" s="186"/>
      <c r="J17" s="26">
        <f t="shared" si="1"/>
        <v>0</v>
      </c>
    </row>
    <row r="18" spans="1:19" ht="14.15" customHeight="1" x14ac:dyDescent="0.35">
      <c r="A18" s="264"/>
      <c r="B18" s="124"/>
      <c r="C18" s="129">
        <v>0</v>
      </c>
      <c r="D18" s="26">
        <f t="shared" si="0"/>
        <v>0</v>
      </c>
      <c r="E18" s="284"/>
      <c r="F18" s="131"/>
      <c r="G18" s="124"/>
      <c r="H18" s="185">
        <v>0</v>
      </c>
      <c r="I18" s="186"/>
      <c r="J18" s="26">
        <f t="shared" si="1"/>
        <v>0</v>
      </c>
    </row>
    <row r="19" spans="1:19" ht="14.15" customHeight="1" x14ac:dyDescent="0.35">
      <c r="A19" s="264"/>
      <c r="B19" s="124"/>
      <c r="C19" s="130">
        <v>0</v>
      </c>
      <c r="D19" s="26">
        <f t="shared" si="0"/>
        <v>0</v>
      </c>
      <c r="E19" s="284"/>
      <c r="F19" s="131"/>
      <c r="G19" s="124"/>
      <c r="H19" s="185">
        <v>0</v>
      </c>
      <c r="I19" s="186"/>
      <c r="J19" s="26">
        <f t="shared" si="1"/>
        <v>0</v>
      </c>
    </row>
    <row r="20" spans="1:19" ht="14.5" customHeight="1" thickBot="1" x14ac:dyDescent="0.4">
      <c r="A20" s="264"/>
      <c r="B20" s="124"/>
      <c r="C20" s="130">
        <v>0</v>
      </c>
      <c r="D20" s="27">
        <f t="shared" si="0"/>
        <v>0</v>
      </c>
      <c r="E20" s="284"/>
      <c r="F20" s="131"/>
      <c r="G20" s="287"/>
      <c r="H20" s="196">
        <v>0</v>
      </c>
      <c r="I20" s="186"/>
      <c r="J20" s="27">
        <f t="shared" si="1"/>
        <v>0</v>
      </c>
    </row>
    <row r="21" spans="1:19" ht="15" customHeight="1" thickBot="1" x14ac:dyDescent="0.4">
      <c r="A21" s="107" t="s">
        <v>10</v>
      </c>
      <c r="B21" s="28">
        <f>SUM(B15:B20)</f>
        <v>0</v>
      </c>
      <c r="C21" s="29"/>
      <c r="D21" s="30">
        <f>SUM(D15:D20)</f>
        <v>0</v>
      </c>
      <c r="E21" s="284"/>
      <c r="F21" s="286" t="s">
        <v>40</v>
      </c>
      <c r="G21" s="288">
        <f>SUM(G15:G20)</f>
        <v>0</v>
      </c>
      <c r="H21" s="123"/>
      <c r="I21" s="122"/>
      <c r="J21" s="30">
        <f>SUM(J15:J20)</f>
        <v>0</v>
      </c>
    </row>
    <row r="22" spans="1:19" ht="15.75" customHeight="1" x14ac:dyDescent="0.35">
      <c r="A22" s="108"/>
      <c r="B22" s="119"/>
      <c r="C22" s="120"/>
      <c r="D22" s="121"/>
      <c r="E22" s="284"/>
      <c r="F22" s="169"/>
      <c r="G22" s="170"/>
      <c r="H22" s="170"/>
      <c r="I22" s="170"/>
      <c r="J22" s="171"/>
    </row>
    <row r="23" spans="1:19" ht="15" customHeight="1" x14ac:dyDescent="0.35">
      <c r="A23" s="198" t="s">
        <v>52</v>
      </c>
      <c r="B23" s="199"/>
      <c r="C23" s="199"/>
      <c r="D23" s="200"/>
      <c r="E23" s="284"/>
      <c r="F23" s="201" t="s">
        <v>52</v>
      </c>
      <c r="G23" s="202"/>
      <c r="H23" s="202"/>
      <c r="I23" s="202"/>
      <c r="J23" s="203"/>
    </row>
    <row r="24" spans="1:19" ht="14.15" customHeight="1" x14ac:dyDescent="0.35">
      <c r="A24" s="128"/>
      <c r="B24" s="132"/>
      <c r="C24" s="130">
        <v>0</v>
      </c>
      <c r="D24" s="31">
        <f>SUM(B24*C24)</f>
        <v>0</v>
      </c>
      <c r="E24" s="284"/>
      <c r="F24" s="137"/>
      <c r="G24" s="138"/>
      <c r="H24" s="197">
        <v>0</v>
      </c>
      <c r="I24" s="186"/>
      <c r="J24" s="31">
        <f>SUM(G24*H24)</f>
        <v>0</v>
      </c>
    </row>
    <row r="25" spans="1:19" ht="14.5" customHeight="1" x14ac:dyDescent="0.35">
      <c r="A25" s="128"/>
      <c r="B25" s="133"/>
      <c r="C25" s="134">
        <v>0</v>
      </c>
      <c r="D25" s="32">
        <f t="shared" ref="D25:D26" si="2">SUM(B25*C25)</f>
        <v>0</v>
      </c>
      <c r="E25" s="284"/>
      <c r="F25" s="139"/>
      <c r="G25" s="140"/>
      <c r="H25" s="227">
        <v>0</v>
      </c>
      <c r="I25" s="228"/>
      <c r="J25" s="32">
        <f t="shared" ref="J25:J26" si="3">SUM(G25*H25)</f>
        <v>0</v>
      </c>
    </row>
    <row r="26" spans="1:19" ht="15" customHeight="1" x14ac:dyDescent="0.35">
      <c r="A26" s="128"/>
      <c r="B26" s="135"/>
      <c r="C26" s="136">
        <v>0</v>
      </c>
      <c r="D26" s="33">
        <f t="shared" si="2"/>
        <v>0</v>
      </c>
      <c r="E26" s="284"/>
      <c r="F26" s="141"/>
      <c r="G26" s="142"/>
      <c r="H26" s="229">
        <v>0</v>
      </c>
      <c r="I26" s="230"/>
      <c r="J26" s="33">
        <f t="shared" si="3"/>
        <v>0</v>
      </c>
    </row>
    <row r="27" spans="1:19" ht="15.65" customHeight="1" thickBot="1" x14ac:dyDescent="0.4">
      <c r="A27" s="109" t="s">
        <v>11</v>
      </c>
      <c r="B27" s="110"/>
      <c r="C27" s="111"/>
      <c r="D27" s="106">
        <f>SUM(D24:D26)</f>
        <v>0</v>
      </c>
      <c r="E27" s="284"/>
      <c r="F27" s="155" t="s">
        <v>11</v>
      </c>
      <c r="G27" s="156"/>
      <c r="H27" s="157"/>
      <c r="I27" s="158"/>
      <c r="J27" s="106">
        <f>SUM(J24:J25)</f>
        <v>0</v>
      </c>
    </row>
    <row r="28" spans="1:19" ht="16" customHeight="1" thickBot="1" x14ac:dyDescent="0.4">
      <c r="A28" s="162" t="s">
        <v>12</v>
      </c>
      <c r="B28" s="163"/>
      <c r="C28" s="164"/>
      <c r="D28" s="106">
        <f>D21+D27</f>
        <v>0</v>
      </c>
      <c r="E28" s="284"/>
      <c r="F28" s="174" t="s">
        <v>13</v>
      </c>
      <c r="G28" s="163"/>
      <c r="H28" s="175"/>
      <c r="I28" s="164"/>
      <c r="J28" s="106">
        <f>J21+J27</f>
        <v>0</v>
      </c>
    </row>
    <row r="29" spans="1:19" ht="10.5" customHeight="1" thickBot="1" x14ac:dyDescent="0.4">
      <c r="A29" s="275"/>
      <c r="B29" s="274"/>
      <c r="C29" s="274"/>
      <c r="D29" s="276"/>
      <c r="E29" s="284"/>
      <c r="F29" s="159"/>
      <c r="G29" s="160"/>
      <c r="H29" s="160"/>
      <c r="I29" s="160"/>
      <c r="J29" s="161"/>
    </row>
    <row r="30" spans="1:19" ht="14.15" customHeight="1" x14ac:dyDescent="0.35">
      <c r="A30" s="172" t="s">
        <v>14</v>
      </c>
      <c r="B30" s="173"/>
      <c r="C30" s="173"/>
      <c r="D30" s="112"/>
      <c r="E30" s="284"/>
      <c r="F30" s="172" t="s">
        <v>15</v>
      </c>
      <c r="G30" s="173"/>
      <c r="H30" s="173"/>
      <c r="I30" s="173"/>
      <c r="J30" s="112"/>
    </row>
    <row r="31" spans="1:19" ht="14.15" customHeight="1" x14ac:dyDescent="0.35">
      <c r="A31" s="176" t="s">
        <v>16</v>
      </c>
      <c r="B31" s="177"/>
      <c r="C31" s="178"/>
      <c r="D31" s="143"/>
      <c r="E31" s="284"/>
      <c r="F31" s="260"/>
      <c r="G31" s="261"/>
      <c r="H31" s="261"/>
      <c r="I31" s="262"/>
      <c r="J31" s="143"/>
    </row>
    <row r="32" spans="1:19" ht="14.15" customHeight="1" x14ac:dyDescent="0.35">
      <c r="A32" s="176" t="s">
        <v>17</v>
      </c>
      <c r="B32" s="177"/>
      <c r="C32" s="178"/>
      <c r="D32" s="143"/>
      <c r="E32" s="284"/>
      <c r="F32" s="263"/>
      <c r="G32" s="261"/>
      <c r="H32" s="261"/>
      <c r="I32" s="262"/>
      <c r="J32" s="143"/>
      <c r="N32" s="6"/>
      <c r="O32" s="5"/>
      <c r="P32" s="3"/>
      <c r="R32" s="5"/>
      <c r="S32" s="3"/>
    </row>
    <row r="33" spans="1:18" ht="14.15" customHeight="1" x14ac:dyDescent="0.35">
      <c r="A33" s="176" t="s">
        <v>18</v>
      </c>
      <c r="B33" s="177"/>
      <c r="C33" s="178"/>
      <c r="D33" s="143"/>
      <c r="E33" s="284"/>
      <c r="F33" s="263"/>
      <c r="G33" s="261"/>
      <c r="H33" s="261"/>
      <c r="I33" s="262"/>
      <c r="J33" s="143"/>
      <c r="P33" s="3"/>
    </row>
    <row r="34" spans="1:18" ht="15" customHeight="1" x14ac:dyDescent="0.35">
      <c r="A34" s="224" t="s">
        <v>53</v>
      </c>
      <c r="B34" s="225"/>
      <c r="C34" s="226"/>
      <c r="D34" s="143"/>
      <c r="E34" s="284"/>
      <c r="F34" s="263"/>
      <c r="G34" s="261"/>
      <c r="H34" s="261"/>
      <c r="I34" s="262"/>
      <c r="J34" s="143"/>
      <c r="P34" s="3"/>
    </row>
    <row r="35" spans="1:18" ht="14.15" customHeight="1" x14ac:dyDescent="0.35">
      <c r="A35" s="176" t="s">
        <v>44</v>
      </c>
      <c r="B35" s="177"/>
      <c r="C35" s="178"/>
      <c r="D35" s="143"/>
      <c r="E35" s="284"/>
      <c r="F35" s="263"/>
      <c r="G35" s="261"/>
      <c r="H35" s="261"/>
      <c r="I35" s="262"/>
      <c r="J35" s="143"/>
    </row>
    <row r="36" spans="1:18" ht="14.15" customHeight="1" x14ac:dyDescent="0.35">
      <c r="A36" s="231" t="s">
        <v>19</v>
      </c>
      <c r="B36" s="232"/>
      <c r="C36" s="233"/>
      <c r="D36" s="143"/>
      <c r="E36" s="284"/>
      <c r="F36" s="263"/>
      <c r="G36" s="261"/>
      <c r="H36" s="261"/>
      <c r="I36" s="262"/>
      <c r="J36" s="143"/>
    </row>
    <row r="37" spans="1:18" ht="14.15" customHeight="1" x14ac:dyDescent="0.35">
      <c r="A37" s="176" t="s">
        <v>20</v>
      </c>
      <c r="B37" s="177"/>
      <c r="C37" s="178"/>
      <c r="D37" s="143"/>
      <c r="E37" s="284"/>
      <c r="F37" s="263"/>
      <c r="G37" s="261"/>
      <c r="H37" s="261"/>
      <c r="I37" s="262"/>
      <c r="J37" s="143"/>
      <c r="R37" s="4"/>
    </row>
    <row r="38" spans="1:18" ht="14.15" customHeight="1" x14ac:dyDescent="0.35">
      <c r="A38" s="263"/>
      <c r="B38" s="261"/>
      <c r="C38" s="261"/>
      <c r="D38" s="143"/>
      <c r="E38" s="284"/>
      <c r="F38" s="263"/>
      <c r="G38" s="261"/>
      <c r="H38" s="261"/>
      <c r="I38" s="262"/>
      <c r="J38" s="143"/>
    </row>
    <row r="39" spans="1:18" ht="14.15" customHeight="1" x14ac:dyDescent="0.35">
      <c r="A39" s="263"/>
      <c r="B39" s="261"/>
      <c r="C39" s="261"/>
      <c r="D39" s="143"/>
      <c r="E39" s="284"/>
      <c r="F39" s="263"/>
      <c r="G39" s="261"/>
      <c r="H39" s="261"/>
      <c r="I39" s="262"/>
      <c r="J39" s="143"/>
    </row>
    <row r="40" spans="1:18" ht="14.15" customHeight="1" x14ac:dyDescent="0.35">
      <c r="A40" s="263"/>
      <c r="B40" s="261"/>
      <c r="C40" s="261"/>
      <c r="D40" s="143"/>
      <c r="E40" s="284"/>
      <c r="F40" s="263"/>
      <c r="G40" s="261"/>
      <c r="H40" s="261"/>
      <c r="I40" s="262"/>
      <c r="J40" s="143"/>
    </row>
    <row r="41" spans="1:18" ht="14.15" customHeight="1" x14ac:dyDescent="0.35">
      <c r="A41" s="263"/>
      <c r="B41" s="261"/>
      <c r="C41" s="261"/>
      <c r="D41" s="143"/>
      <c r="E41" s="284"/>
      <c r="F41" s="263"/>
      <c r="G41" s="261"/>
      <c r="H41" s="261"/>
      <c r="I41" s="262"/>
      <c r="J41" s="143"/>
      <c r="R41" s="7"/>
    </row>
    <row r="42" spans="1:18" ht="14.5" customHeight="1" thickBot="1" x14ac:dyDescent="0.4">
      <c r="A42" s="20" t="s">
        <v>54</v>
      </c>
      <c r="B42" s="35"/>
      <c r="C42" s="36"/>
      <c r="D42" s="26" cm="1">
        <f t="array" ref="D42">SUM((D31:D41)*0.1)</f>
        <v>0</v>
      </c>
      <c r="E42" s="284"/>
      <c r="F42" s="182"/>
      <c r="G42" s="183"/>
      <c r="H42" s="183"/>
      <c r="I42" s="184"/>
      <c r="J42" s="37"/>
      <c r="R42" s="4"/>
    </row>
    <row r="43" spans="1:18" ht="15.65" customHeight="1" thickBot="1" x14ac:dyDescent="0.4">
      <c r="A43" s="38" t="s">
        <v>55</v>
      </c>
      <c r="B43" s="39"/>
      <c r="C43" s="40"/>
      <c r="D43" s="113">
        <f>D28*0.1</f>
        <v>0</v>
      </c>
      <c r="E43" s="284"/>
      <c r="F43" s="179" t="s">
        <v>55</v>
      </c>
      <c r="G43" s="180"/>
      <c r="H43" s="180"/>
      <c r="I43" s="181"/>
      <c r="J43" s="41">
        <f>D43</f>
        <v>0</v>
      </c>
      <c r="R43" s="4"/>
    </row>
    <row r="44" spans="1:18" ht="16" customHeight="1" thickTop="1" thickBot="1" x14ac:dyDescent="0.4">
      <c r="A44" s="174" t="s">
        <v>21</v>
      </c>
      <c r="B44" s="163"/>
      <c r="C44" s="164"/>
      <c r="D44" s="34">
        <f>SUM(D31:D43)</f>
        <v>0</v>
      </c>
      <c r="E44" s="284"/>
      <c r="F44" s="165" t="s">
        <v>22</v>
      </c>
      <c r="G44" s="166"/>
      <c r="H44" s="167"/>
      <c r="I44" s="168"/>
      <c r="J44" s="34">
        <f>SUM(J31:J43)</f>
        <v>0</v>
      </c>
    </row>
    <row r="45" spans="1:18" ht="16.5" customHeight="1" thickBot="1" x14ac:dyDescent="0.4">
      <c r="A45" s="275"/>
      <c r="B45" s="274"/>
      <c r="C45" s="274"/>
      <c r="D45" s="276"/>
      <c r="E45" s="284"/>
      <c r="F45" s="159"/>
      <c r="G45" s="160"/>
      <c r="H45" s="160"/>
      <c r="I45" s="160"/>
      <c r="J45" s="161"/>
    </row>
    <row r="46" spans="1:18" ht="16" customHeight="1" thickBot="1" x14ac:dyDescent="0.4">
      <c r="A46" s="277" t="s">
        <v>23</v>
      </c>
      <c r="B46" s="42"/>
      <c r="C46" s="43"/>
      <c r="D46" s="278">
        <f>D28-D44</f>
        <v>0</v>
      </c>
      <c r="E46" s="285"/>
      <c r="F46" s="279" t="s">
        <v>24</v>
      </c>
      <c r="G46" s="280"/>
      <c r="H46" s="281"/>
      <c r="I46" s="282"/>
      <c r="J46" s="278">
        <f>J28-J44</f>
        <v>0</v>
      </c>
    </row>
    <row r="47" spans="1:18" ht="16" customHeight="1" x14ac:dyDescent="0.35">
      <c r="A47" s="44"/>
      <c r="B47" s="44"/>
      <c r="C47" s="44"/>
      <c r="D47" s="44"/>
      <c r="E47" s="45"/>
      <c r="F47" s="44"/>
      <c r="G47" s="44"/>
      <c r="H47" s="44"/>
      <c r="I47" s="44"/>
      <c r="J47" s="44"/>
    </row>
    <row r="48" spans="1:18" ht="15" customHeight="1" x14ac:dyDescent="0.35">
      <c r="A48" s="265" t="s">
        <v>37</v>
      </c>
      <c r="B48" s="269"/>
      <c r="C48" s="46"/>
      <c r="D48" s="47"/>
      <c r="E48" s="48"/>
      <c r="F48" s="266" t="s">
        <v>38</v>
      </c>
      <c r="G48" s="47"/>
      <c r="H48" s="47"/>
      <c r="I48" s="47"/>
      <c r="J48" s="47"/>
    </row>
    <row r="49" spans="1:10" ht="54.75" customHeight="1" x14ac:dyDescent="0.35">
      <c r="A49" s="49" t="s">
        <v>49</v>
      </c>
      <c r="B49" s="267"/>
      <c r="C49" s="50" t="s">
        <v>35</v>
      </c>
      <c r="D49" s="50" t="s">
        <v>36</v>
      </c>
      <c r="E49" s="48"/>
      <c r="F49" s="149" t="s">
        <v>49</v>
      </c>
      <c r="G49" s="150"/>
      <c r="H49" s="270" t="s">
        <v>35</v>
      </c>
      <c r="I49" s="271"/>
      <c r="J49" s="50" t="s">
        <v>36</v>
      </c>
    </row>
    <row r="50" spans="1:10" ht="58.5" customHeight="1" x14ac:dyDescent="0.35">
      <c r="A50" s="49" t="s">
        <v>48</v>
      </c>
      <c r="B50" s="268"/>
      <c r="C50" s="50" t="s">
        <v>35</v>
      </c>
      <c r="D50" s="50" t="s">
        <v>36</v>
      </c>
      <c r="E50" s="51"/>
      <c r="F50" s="149" t="s">
        <v>50</v>
      </c>
      <c r="G50" s="150"/>
      <c r="H50" s="270" t="s">
        <v>35</v>
      </c>
      <c r="I50" s="271"/>
      <c r="J50" s="50" t="s">
        <v>36</v>
      </c>
    </row>
    <row r="51" spans="1:10" ht="68.25" customHeight="1" x14ac:dyDescent="0.35">
      <c r="A51" s="49" t="s">
        <v>43</v>
      </c>
      <c r="B51" s="18"/>
      <c r="C51" s="50" t="s">
        <v>35</v>
      </c>
      <c r="D51" s="50" t="s">
        <v>36</v>
      </c>
      <c r="E51" s="51"/>
      <c r="F51" s="149" t="s">
        <v>51</v>
      </c>
      <c r="G51" s="150"/>
      <c r="H51" s="272" t="s">
        <v>35</v>
      </c>
      <c r="I51" s="273"/>
      <c r="J51" s="50" t="s">
        <v>36</v>
      </c>
    </row>
    <row r="52" spans="1:10" ht="15" customHeight="1" x14ac:dyDescent="0.35">
      <c r="A52" s="52"/>
      <c r="B52" s="52"/>
      <c r="C52" s="52"/>
      <c r="D52" s="52"/>
      <c r="E52" s="52"/>
      <c r="F52" s="52"/>
      <c r="G52" s="52"/>
      <c r="H52" s="52"/>
      <c r="I52" s="52"/>
      <c r="J52" s="52"/>
    </row>
    <row r="53" spans="1:10" ht="15" customHeight="1" x14ac:dyDescent="0.35">
      <c r="A53" s="221" t="s">
        <v>25</v>
      </c>
      <c r="B53" s="222"/>
      <c r="C53" s="222"/>
      <c r="D53" s="222"/>
      <c r="E53" s="222"/>
      <c r="F53" s="222"/>
      <c r="G53" s="222"/>
      <c r="H53" s="222"/>
      <c r="I53" s="222"/>
      <c r="J53" s="223"/>
    </row>
    <row r="54" spans="1:10" ht="15" customHeight="1" x14ac:dyDescent="0.35">
      <c r="A54" s="47"/>
      <c r="B54" s="153" t="s">
        <v>172</v>
      </c>
      <c r="C54" s="154"/>
      <c r="D54" s="154"/>
      <c r="E54" s="154"/>
      <c r="F54" s="154"/>
      <c r="G54" s="47"/>
      <c r="H54" s="47"/>
      <c r="I54" s="47"/>
      <c r="J54" s="47"/>
    </row>
    <row r="97" spans="1:6" ht="15" customHeight="1" x14ac:dyDescent="0.35">
      <c r="A97" s="2"/>
      <c r="B97" s="2"/>
      <c r="C97" s="2"/>
      <c r="D97" s="2"/>
      <c r="E97" s="2"/>
      <c r="F97" s="2"/>
    </row>
    <row r="98" spans="1:6" ht="15" customHeight="1" x14ac:dyDescent="0.5">
      <c r="A98" s="151"/>
      <c r="B98" s="152"/>
      <c r="C98" s="152"/>
      <c r="D98" s="152"/>
      <c r="E98" s="152"/>
      <c r="F98" s="152"/>
    </row>
  </sheetData>
  <sheetProtection algorithmName="SHA-512" hashValue="YbUYu5PBJWcGddaMH2B3I21E4JcFBwTHJOzAd6oR4Lz0GTQ/H+c1Qu53xe1Dkzgo01jTeppqUGYwjcc0huwYHw==" saltValue="EiedMe+6nckITJxkmPiAwA==" spinCount="100000" sheet="1" objects="1" scenarios="1" selectLockedCells="1"/>
  <mergeCells count="74">
    <mergeCell ref="H49:I49"/>
    <mergeCell ref="H50:I50"/>
    <mergeCell ref="H51:I51"/>
    <mergeCell ref="A45:D45"/>
    <mergeCell ref="A29:D29"/>
    <mergeCell ref="A1:J1"/>
    <mergeCell ref="A53:J53"/>
    <mergeCell ref="A34:C34"/>
    <mergeCell ref="F34:I34"/>
    <mergeCell ref="A35:C35"/>
    <mergeCell ref="F35:I35"/>
    <mergeCell ref="A38:C38"/>
    <mergeCell ref="H25:I25"/>
    <mergeCell ref="H26:I26"/>
    <mergeCell ref="A31:C31"/>
    <mergeCell ref="A32:C32"/>
    <mergeCell ref="A33:C33"/>
    <mergeCell ref="A36:C36"/>
    <mergeCell ref="H16:I16"/>
    <mergeCell ref="B6:D6"/>
    <mergeCell ref="G8:J8"/>
    <mergeCell ref="H14:I14"/>
    <mergeCell ref="B5:D5"/>
    <mergeCell ref="B4:D4"/>
    <mergeCell ref="G7:J7"/>
    <mergeCell ref="G5:J5"/>
    <mergeCell ref="G4:J4"/>
    <mergeCell ref="G6:J6"/>
    <mergeCell ref="F30:I30"/>
    <mergeCell ref="F36:I36"/>
    <mergeCell ref="H15:I15"/>
    <mergeCell ref="B7:D7"/>
    <mergeCell ref="B8:D8"/>
    <mergeCell ref="B9:D9"/>
    <mergeCell ref="B10:D10"/>
    <mergeCell ref="F13:I13"/>
    <mergeCell ref="A13:C13"/>
    <mergeCell ref="H17:I17"/>
    <mergeCell ref="H18:I18"/>
    <mergeCell ref="H19:I19"/>
    <mergeCell ref="H20:I20"/>
    <mergeCell ref="H24:I24"/>
    <mergeCell ref="A23:D23"/>
    <mergeCell ref="F23:J23"/>
    <mergeCell ref="A37:C37"/>
    <mergeCell ref="F31:I31"/>
    <mergeCell ref="F43:I43"/>
    <mergeCell ref="F42:I42"/>
    <mergeCell ref="F37:I37"/>
    <mergeCell ref="A39:C39"/>
    <mergeCell ref="A40:C40"/>
    <mergeCell ref="A41:C41"/>
    <mergeCell ref="F33:I33"/>
    <mergeCell ref="F27:I27"/>
    <mergeCell ref="F29:J29"/>
    <mergeCell ref="A28:C28"/>
    <mergeCell ref="E13:E46"/>
    <mergeCell ref="F46:I46"/>
    <mergeCell ref="F39:I39"/>
    <mergeCell ref="F41:I41"/>
    <mergeCell ref="F44:I44"/>
    <mergeCell ref="F40:I40"/>
    <mergeCell ref="F38:I38"/>
    <mergeCell ref="F32:I32"/>
    <mergeCell ref="F22:J22"/>
    <mergeCell ref="A30:C30"/>
    <mergeCell ref="F28:I28"/>
    <mergeCell ref="F45:J45"/>
    <mergeCell ref="A44:C44"/>
    <mergeCell ref="F49:G49"/>
    <mergeCell ref="F50:G50"/>
    <mergeCell ref="F51:G51"/>
    <mergeCell ref="A98:F98"/>
    <mergeCell ref="B54:F54"/>
  </mergeCells>
  <conditionalFormatting sqref="D46 J46">
    <cfRule type="cellIs" dxfId="0" priority="1" stopIfTrue="1" operator="lessThan">
      <formula>0</formula>
    </cfRule>
  </conditionalFormatting>
  <printOptions horizontalCentered="1" verticalCentered="1" gridLines="1"/>
  <pageMargins left="0.25" right="0.25" top="0.75" bottom="0.75" header="0.3" footer="0.3"/>
  <pageSetup scale="72" orientation="portrait" r:id="rId1"/>
  <headerFooter>
    <oddFooter>&amp;C&amp;"Helvetica,Regular"&amp;12&amp;K000000&amp;P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3EB78-6ECF-4A84-B929-49C2234B3BE6}">
  <sheetPr>
    <pageSetUpPr fitToPage="1"/>
  </sheetPr>
  <dimension ref="A1:D73"/>
  <sheetViews>
    <sheetView workbookViewId="0">
      <selection activeCell="D14" sqref="D14"/>
    </sheetView>
  </sheetViews>
  <sheetFormatPr defaultRowHeight="14.5" x14ac:dyDescent="0.35"/>
  <cols>
    <col min="1" max="1" width="70.81640625" customWidth="1"/>
    <col min="2" max="2" width="20.81640625" customWidth="1"/>
    <col min="3" max="3" width="11.1796875" bestFit="1" customWidth="1"/>
    <col min="4" max="4" width="42.81640625" customWidth="1"/>
  </cols>
  <sheetData>
    <row r="1" spans="1:4" ht="18" x14ac:dyDescent="0.4">
      <c r="A1" s="240" t="s">
        <v>167</v>
      </c>
      <c r="B1" s="241"/>
      <c r="C1" s="241"/>
      <c r="D1" s="241"/>
    </row>
    <row r="2" spans="1:4" ht="18.5" thickBot="1" x14ac:dyDescent="0.45">
      <c r="A2" s="116"/>
      <c r="B2" s="117"/>
      <c r="C2" s="117"/>
      <c r="D2" s="117"/>
    </row>
    <row r="3" spans="1:4" ht="16" thickBot="1" x14ac:dyDescent="0.4">
      <c r="A3" s="74" t="s">
        <v>0</v>
      </c>
      <c r="B3" s="234">
        <f>'DISTRICT BUDGET FORM'!B4</f>
        <v>0</v>
      </c>
      <c r="C3" s="235"/>
      <c r="D3" s="236"/>
    </row>
    <row r="4" spans="1:4" ht="16" thickBot="1" x14ac:dyDescent="0.4">
      <c r="A4" s="75" t="s">
        <v>27</v>
      </c>
      <c r="B4" s="234">
        <f>'DISTRICT BUDGET FORM'!B5</f>
        <v>0</v>
      </c>
      <c r="C4" s="235"/>
      <c r="D4" s="236"/>
    </row>
    <row r="5" spans="1:4" ht="16" thickBot="1" x14ac:dyDescent="0.4">
      <c r="A5" s="75" t="s">
        <v>29</v>
      </c>
      <c r="B5" s="242">
        <f>'DISTRICT BUDGET FORM'!B6</f>
        <v>0</v>
      </c>
      <c r="C5" s="243"/>
      <c r="D5" s="244"/>
    </row>
    <row r="6" spans="1:4" ht="16" thickBot="1" x14ac:dyDescent="0.4">
      <c r="A6" s="75" t="s">
        <v>31</v>
      </c>
      <c r="B6" s="234">
        <f>'DISTRICT BUDGET FORM'!B7</f>
        <v>0</v>
      </c>
      <c r="C6" s="235"/>
      <c r="D6" s="236"/>
    </row>
    <row r="7" spans="1:4" ht="16" thickBot="1" x14ac:dyDescent="0.4">
      <c r="A7" s="75" t="s">
        <v>1</v>
      </c>
      <c r="B7" s="234">
        <f>'DISTRICT BUDGET FORM'!B8</f>
        <v>0</v>
      </c>
      <c r="C7" s="235"/>
      <c r="D7" s="236"/>
    </row>
    <row r="8" spans="1:4" ht="16" thickBot="1" x14ac:dyDescent="0.4">
      <c r="A8" s="75" t="s">
        <v>28</v>
      </c>
      <c r="B8" s="234">
        <f>'DISTRICT BUDGET FORM'!B9</f>
        <v>0</v>
      </c>
      <c r="C8" s="235"/>
      <c r="D8" s="236"/>
    </row>
    <row r="9" spans="1:4" ht="16" thickBot="1" x14ac:dyDescent="0.4">
      <c r="A9" s="114" t="s">
        <v>2</v>
      </c>
      <c r="B9" s="237">
        <f>'DISTRICT BUDGET FORM'!B10</f>
        <v>0</v>
      </c>
      <c r="C9" s="238"/>
      <c r="D9" s="239"/>
    </row>
    <row r="10" spans="1:4" ht="15" thickBot="1" x14ac:dyDescent="0.4">
      <c r="A10" s="88"/>
      <c r="B10" s="117"/>
      <c r="C10" s="89"/>
      <c r="D10" s="88"/>
    </row>
    <row r="11" spans="1:4" ht="15.5" x14ac:dyDescent="0.35">
      <c r="A11" s="92" t="s">
        <v>106</v>
      </c>
      <c r="B11" s="93" t="s">
        <v>107</v>
      </c>
      <c r="C11" s="94" t="s">
        <v>108</v>
      </c>
      <c r="D11" s="95" t="s">
        <v>109</v>
      </c>
    </row>
    <row r="12" spans="1:4" x14ac:dyDescent="0.35">
      <c r="A12" s="96" t="s">
        <v>110</v>
      </c>
      <c r="B12" s="90">
        <v>-365</v>
      </c>
      <c r="C12" s="91">
        <f>$B$5+B12</f>
        <v>-365</v>
      </c>
      <c r="D12" s="144"/>
    </row>
    <row r="13" spans="1:4" x14ac:dyDescent="0.35">
      <c r="A13" s="96" t="s">
        <v>111</v>
      </c>
      <c r="B13" s="90">
        <v>-270</v>
      </c>
      <c r="C13" s="91">
        <f t="shared" ref="C13:C73" si="0">$B$5+B13</f>
        <v>-270</v>
      </c>
      <c r="D13" s="144"/>
    </row>
    <row r="14" spans="1:4" x14ac:dyDescent="0.35">
      <c r="A14" s="96" t="s">
        <v>112</v>
      </c>
      <c r="B14" s="90">
        <v>-240</v>
      </c>
      <c r="C14" s="91">
        <f t="shared" si="0"/>
        <v>-240</v>
      </c>
      <c r="D14" s="144"/>
    </row>
    <row r="15" spans="1:4" x14ac:dyDescent="0.35">
      <c r="A15" s="96" t="s">
        <v>113</v>
      </c>
      <c r="B15" s="90">
        <v>-240</v>
      </c>
      <c r="C15" s="91">
        <f t="shared" si="0"/>
        <v>-240</v>
      </c>
      <c r="D15" s="144"/>
    </row>
    <row r="16" spans="1:4" x14ac:dyDescent="0.35">
      <c r="A16" s="96" t="s">
        <v>114</v>
      </c>
      <c r="B16" s="90">
        <v>-210</v>
      </c>
      <c r="C16" s="91">
        <f t="shared" si="0"/>
        <v>-210</v>
      </c>
      <c r="D16" s="144"/>
    </row>
    <row r="17" spans="1:4" x14ac:dyDescent="0.35">
      <c r="A17" s="96" t="s">
        <v>115</v>
      </c>
      <c r="B17" s="90">
        <v>-200</v>
      </c>
      <c r="C17" s="91">
        <f t="shared" si="0"/>
        <v>-200</v>
      </c>
      <c r="D17" s="144"/>
    </row>
    <row r="18" spans="1:4" x14ac:dyDescent="0.35">
      <c r="A18" s="96" t="s">
        <v>116</v>
      </c>
      <c r="B18" s="90">
        <v>-200</v>
      </c>
      <c r="C18" s="91">
        <f t="shared" si="0"/>
        <v>-200</v>
      </c>
      <c r="D18" s="144"/>
    </row>
    <row r="19" spans="1:4" x14ac:dyDescent="0.35">
      <c r="A19" s="96" t="s">
        <v>117</v>
      </c>
      <c r="B19" s="90">
        <v>-180</v>
      </c>
      <c r="C19" s="91">
        <f t="shared" si="0"/>
        <v>-180</v>
      </c>
      <c r="D19" s="144"/>
    </row>
    <row r="20" spans="1:4" x14ac:dyDescent="0.35">
      <c r="A20" s="96" t="s">
        <v>118</v>
      </c>
      <c r="B20" s="90">
        <v>-180</v>
      </c>
      <c r="C20" s="91">
        <f t="shared" si="0"/>
        <v>-180</v>
      </c>
      <c r="D20" s="144"/>
    </row>
    <row r="21" spans="1:4" x14ac:dyDescent="0.35">
      <c r="A21" s="96" t="s">
        <v>119</v>
      </c>
      <c r="B21" s="90">
        <v>-150</v>
      </c>
      <c r="C21" s="91">
        <f t="shared" si="0"/>
        <v>-150</v>
      </c>
      <c r="D21" s="144"/>
    </row>
    <row r="22" spans="1:4" x14ac:dyDescent="0.35">
      <c r="A22" s="96" t="s">
        <v>120</v>
      </c>
      <c r="B22" s="90">
        <v>-150</v>
      </c>
      <c r="C22" s="91">
        <f t="shared" si="0"/>
        <v>-150</v>
      </c>
      <c r="D22" s="144"/>
    </row>
    <row r="23" spans="1:4" x14ac:dyDescent="0.35">
      <c r="A23" s="96" t="s">
        <v>121</v>
      </c>
      <c r="B23" s="90">
        <v>-120</v>
      </c>
      <c r="C23" s="91">
        <f t="shared" si="0"/>
        <v>-120</v>
      </c>
      <c r="D23" s="144"/>
    </row>
    <row r="24" spans="1:4" x14ac:dyDescent="0.35">
      <c r="A24" s="96" t="s">
        <v>122</v>
      </c>
      <c r="B24" s="90">
        <v>-120</v>
      </c>
      <c r="C24" s="91">
        <f t="shared" si="0"/>
        <v>-120</v>
      </c>
      <c r="D24" s="144"/>
    </row>
    <row r="25" spans="1:4" x14ac:dyDescent="0.35">
      <c r="A25" s="96" t="s">
        <v>123</v>
      </c>
      <c r="B25" s="90">
        <v>-120</v>
      </c>
      <c r="C25" s="91">
        <f t="shared" si="0"/>
        <v>-120</v>
      </c>
      <c r="D25" s="144"/>
    </row>
    <row r="26" spans="1:4" x14ac:dyDescent="0.35">
      <c r="A26" s="96" t="s">
        <v>124</v>
      </c>
      <c r="B26" s="90">
        <v>-120</v>
      </c>
      <c r="C26" s="91">
        <f t="shared" si="0"/>
        <v>-120</v>
      </c>
      <c r="D26" s="144"/>
    </row>
    <row r="27" spans="1:4" x14ac:dyDescent="0.35">
      <c r="A27" s="96" t="s">
        <v>125</v>
      </c>
      <c r="B27" s="90">
        <v>-120</v>
      </c>
      <c r="C27" s="91">
        <f t="shared" si="0"/>
        <v>-120</v>
      </c>
      <c r="D27" s="144"/>
    </row>
    <row r="28" spans="1:4" x14ac:dyDescent="0.35">
      <c r="A28" s="96" t="s">
        <v>126</v>
      </c>
      <c r="B28" s="90">
        <v>-120</v>
      </c>
      <c r="C28" s="91">
        <f t="shared" si="0"/>
        <v>-120</v>
      </c>
      <c r="D28" s="144"/>
    </row>
    <row r="29" spans="1:4" x14ac:dyDescent="0.35">
      <c r="A29" s="96" t="s">
        <v>127</v>
      </c>
      <c r="B29" s="90">
        <v>-120</v>
      </c>
      <c r="C29" s="91">
        <f t="shared" si="0"/>
        <v>-120</v>
      </c>
      <c r="D29" s="144"/>
    </row>
    <row r="30" spans="1:4" x14ac:dyDescent="0.35">
      <c r="A30" s="96" t="s">
        <v>124</v>
      </c>
      <c r="B30" s="90">
        <v>-90</v>
      </c>
      <c r="C30" s="91">
        <f t="shared" si="0"/>
        <v>-90</v>
      </c>
      <c r="D30" s="144"/>
    </row>
    <row r="31" spans="1:4" x14ac:dyDescent="0.35">
      <c r="A31" s="96" t="s">
        <v>128</v>
      </c>
      <c r="B31" s="90">
        <v>-90</v>
      </c>
      <c r="C31" s="91">
        <f t="shared" si="0"/>
        <v>-90</v>
      </c>
      <c r="D31" s="144"/>
    </row>
    <row r="32" spans="1:4" x14ac:dyDescent="0.35">
      <c r="A32" s="96" t="s">
        <v>129</v>
      </c>
      <c r="B32" s="90">
        <v>-90</v>
      </c>
      <c r="C32" s="91">
        <f t="shared" si="0"/>
        <v>-90</v>
      </c>
      <c r="D32" s="144"/>
    </row>
    <row r="33" spans="1:4" x14ac:dyDescent="0.35">
      <c r="A33" s="96" t="s">
        <v>130</v>
      </c>
      <c r="B33" s="90">
        <v>-90</v>
      </c>
      <c r="C33" s="91">
        <f t="shared" si="0"/>
        <v>-90</v>
      </c>
      <c r="D33" s="144"/>
    </row>
    <row r="34" spans="1:4" x14ac:dyDescent="0.35">
      <c r="A34" s="96" t="s">
        <v>131</v>
      </c>
      <c r="B34" s="90">
        <v>-90</v>
      </c>
      <c r="C34" s="91">
        <f t="shared" si="0"/>
        <v>-90</v>
      </c>
      <c r="D34" s="144"/>
    </row>
    <row r="35" spans="1:4" x14ac:dyDescent="0.35">
      <c r="A35" s="96" t="s">
        <v>132</v>
      </c>
      <c r="B35" s="90">
        <v>-60</v>
      </c>
      <c r="C35" s="91">
        <f t="shared" si="0"/>
        <v>-60</v>
      </c>
      <c r="D35" s="144"/>
    </row>
    <row r="36" spans="1:4" x14ac:dyDescent="0.35">
      <c r="A36" s="96" t="s">
        <v>133</v>
      </c>
      <c r="B36" s="90">
        <v>-60</v>
      </c>
      <c r="C36" s="91">
        <f t="shared" si="0"/>
        <v>-60</v>
      </c>
      <c r="D36" s="144"/>
    </row>
    <row r="37" spans="1:4" x14ac:dyDescent="0.35">
      <c r="A37" s="96" t="s">
        <v>134</v>
      </c>
      <c r="B37" s="90">
        <v>-60</v>
      </c>
      <c r="C37" s="91">
        <f t="shared" si="0"/>
        <v>-60</v>
      </c>
      <c r="D37" s="144"/>
    </row>
    <row r="38" spans="1:4" x14ac:dyDescent="0.35">
      <c r="A38" s="96" t="s">
        <v>135</v>
      </c>
      <c r="B38" s="90">
        <v>-60</v>
      </c>
      <c r="C38" s="91">
        <f t="shared" si="0"/>
        <v>-60</v>
      </c>
      <c r="D38" s="144"/>
    </row>
    <row r="39" spans="1:4" x14ac:dyDescent="0.35">
      <c r="A39" s="96" t="s">
        <v>130</v>
      </c>
      <c r="B39" s="90">
        <v>-60</v>
      </c>
      <c r="C39" s="91">
        <f t="shared" si="0"/>
        <v>-60</v>
      </c>
      <c r="D39" s="144"/>
    </row>
    <row r="40" spans="1:4" x14ac:dyDescent="0.35">
      <c r="A40" s="96" t="s">
        <v>136</v>
      </c>
      <c r="B40" s="90">
        <v>-60</v>
      </c>
      <c r="C40" s="91">
        <f t="shared" si="0"/>
        <v>-60</v>
      </c>
      <c r="D40" s="144"/>
    </row>
    <row r="41" spans="1:4" x14ac:dyDescent="0.35">
      <c r="A41" s="96" t="s">
        <v>137</v>
      </c>
      <c r="B41" s="90">
        <v>-60</v>
      </c>
      <c r="C41" s="91">
        <f t="shared" si="0"/>
        <v>-60</v>
      </c>
      <c r="D41" s="144"/>
    </row>
    <row r="42" spans="1:4" x14ac:dyDescent="0.35">
      <c r="A42" s="96" t="s">
        <v>138</v>
      </c>
      <c r="B42" s="90">
        <v>-60</v>
      </c>
      <c r="C42" s="91">
        <f t="shared" si="0"/>
        <v>-60</v>
      </c>
      <c r="D42" s="144"/>
    </row>
    <row r="43" spans="1:4" x14ac:dyDescent="0.35">
      <c r="A43" s="96" t="s">
        <v>139</v>
      </c>
      <c r="B43" s="90">
        <v>-60</v>
      </c>
      <c r="C43" s="91">
        <f t="shared" si="0"/>
        <v>-60</v>
      </c>
      <c r="D43" s="144"/>
    </row>
    <row r="44" spans="1:4" x14ac:dyDescent="0.35">
      <c r="A44" s="96" t="s">
        <v>140</v>
      </c>
      <c r="B44" s="90">
        <v>-45</v>
      </c>
      <c r="C44" s="91">
        <f t="shared" si="0"/>
        <v>-45</v>
      </c>
      <c r="D44" s="144"/>
    </row>
    <row r="45" spans="1:4" x14ac:dyDescent="0.35">
      <c r="A45" s="96" t="s">
        <v>141</v>
      </c>
      <c r="B45" s="90">
        <v>-30</v>
      </c>
      <c r="C45" s="91">
        <f t="shared" si="0"/>
        <v>-30</v>
      </c>
      <c r="D45" s="144"/>
    </row>
    <row r="46" spans="1:4" x14ac:dyDescent="0.35">
      <c r="A46" s="96" t="s">
        <v>142</v>
      </c>
      <c r="B46" s="90">
        <v>-30</v>
      </c>
      <c r="C46" s="91">
        <f t="shared" si="0"/>
        <v>-30</v>
      </c>
      <c r="D46" s="144"/>
    </row>
    <row r="47" spans="1:4" x14ac:dyDescent="0.35">
      <c r="A47" s="96" t="s">
        <v>143</v>
      </c>
      <c r="B47" s="90">
        <v>-30</v>
      </c>
      <c r="C47" s="91">
        <f t="shared" si="0"/>
        <v>-30</v>
      </c>
      <c r="D47" s="144"/>
    </row>
    <row r="48" spans="1:4" x14ac:dyDescent="0.35">
      <c r="A48" s="96" t="s">
        <v>144</v>
      </c>
      <c r="B48" s="90">
        <v>-30</v>
      </c>
      <c r="C48" s="91">
        <f t="shared" si="0"/>
        <v>-30</v>
      </c>
      <c r="D48" s="144"/>
    </row>
    <row r="49" spans="1:4" x14ac:dyDescent="0.35">
      <c r="A49" s="96" t="s">
        <v>145</v>
      </c>
      <c r="B49" s="90">
        <v>-30</v>
      </c>
      <c r="C49" s="91">
        <f t="shared" si="0"/>
        <v>-30</v>
      </c>
      <c r="D49" s="144"/>
    </row>
    <row r="50" spans="1:4" x14ac:dyDescent="0.35">
      <c r="A50" s="96" t="s">
        <v>146</v>
      </c>
      <c r="B50" s="90">
        <v>-30</v>
      </c>
      <c r="C50" s="91">
        <f t="shared" si="0"/>
        <v>-30</v>
      </c>
      <c r="D50" s="144"/>
    </row>
    <row r="51" spans="1:4" x14ac:dyDescent="0.35">
      <c r="A51" s="97" t="s">
        <v>166</v>
      </c>
      <c r="B51" s="90">
        <v>-30</v>
      </c>
      <c r="C51" s="91">
        <f t="shared" si="0"/>
        <v>-30</v>
      </c>
      <c r="D51" s="144"/>
    </row>
    <row r="52" spans="1:4" x14ac:dyDescent="0.35">
      <c r="A52" s="97" t="s">
        <v>165</v>
      </c>
      <c r="B52" s="90">
        <v>-30</v>
      </c>
      <c r="C52" s="91">
        <f t="shared" si="0"/>
        <v>-30</v>
      </c>
      <c r="D52" s="144"/>
    </row>
    <row r="53" spans="1:4" x14ac:dyDescent="0.35">
      <c r="A53" s="96" t="s">
        <v>147</v>
      </c>
      <c r="B53" s="90">
        <v>-30</v>
      </c>
      <c r="C53" s="91">
        <f t="shared" si="0"/>
        <v>-30</v>
      </c>
      <c r="D53" s="144"/>
    </row>
    <row r="54" spans="1:4" x14ac:dyDescent="0.35">
      <c r="A54" s="96" t="s">
        <v>148</v>
      </c>
      <c r="B54" s="90">
        <v>-14</v>
      </c>
      <c r="C54" s="91">
        <f t="shared" si="0"/>
        <v>-14</v>
      </c>
      <c r="D54" s="144"/>
    </row>
    <row r="55" spans="1:4" x14ac:dyDescent="0.35">
      <c r="A55" s="97" t="s">
        <v>169</v>
      </c>
      <c r="B55" s="90">
        <v>-14</v>
      </c>
      <c r="C55" s="91">
        <f t="shared" si="0"/>
        <v>-14</v>
      </c>
      <c r="D55" s="144"/>
    </row>
    <row r="56" spans="1:4" x14ac:dyDescent="0.35">
      <c r="A56" s="96" t="s">
        <v>149</v>
      </c>
      <c r="B56" s="90">
        <v>-14</v>
      </c>
      <c r="C56" s="91">
        <f t="shared" si="0"/>
        <v>-14</v>
      </c>
      <c r="D56" s="144"/>
    </row>
    <row r="57" spans="1:4" x14ac:dyDescent="0.35">
      <c r="A57" s="97" t="s">
        <v>170</v>
      </c>
      <c r="B57" s="90">
        <v>-14</v>
      </c>
      <c r="C57" s="91">
        <f t="shared" si="0"/>
        <v>-14</v>
      </c>
      <c r="D57" s="144"/>
    </row>
    <row r="58" spans="1:4" x14ac:dyDescent="0.35">
      <c r="A58" s="96" t="s">
        <v>150</v>
      </c>
      <c r="B58" s="90">
        <v>-14</v>
      </c>
      <c r="C58" s="91">
        <f t="shared" si="0"/>
        <v>-14</v>
      </c>
      <c r="D58" s="144"/>
    </row>
    <row r="59" spans="1:4" x14ac:dyDescent="0.35">
      <c r="A59" s="96" t="s">
        <v>151</v>
      </c>
      <c r="B59" s="90">
        <v>-7</v>
      </c>
      <c r="C59" s="91">
        <f t="shared" si="0"/>
        <v>-7</v>
      </c>
      <c r="D59" s="144"/>
    </row>
    <row r="60" spans="1:4" x14ac:dyDescent="0.35">
      <c r="A60" s="96" t="s">
        <v>152</v>
      </c>
      <c r="B60" s="90">
        <v>-7</v>
      </c>
      <c r="C60" s="91">
        <f t="shared" si="0"/>
        <v>-7</v>
      </c>
      <c r="D60" s="144"/>
    </row>
    <row r="61" spans="1:4" x14ac:dyDescent="0.35">
      <c r="A61" s="96" t="s">
        <v>153</v>
      </c>
      <c r="B61" s="90">
        <v>-2</v>
      </c>
      <c r="C61" s="91">
        <f t="shared" si="0"/>
        <v>-2</v>
      </c>
      <c r="D61" s="144"/>
    </row>
    <row r="62" spans="1:4" x14ac:dyDescent="0.35">
      <c r="A62" s="96" t="s">
        <v>154</v>
      </c>
      <c r="B62" s="90">
        <v>-1</v>
      </c>
      <c r="C62" s="91">
        <f t="shared" si="0"/>
        <v>-1</v>
      </c>
      <c r="D62" s="144"/>
    </row>
    <row r="63" spans="1:4" x14ac:dyDescent="0.35">
      <c r="A63" s="96" t="s">
        <v>155</v>
      </c>
      <c r="B63" s="90">
        <v>0</v>
      </c>
      <c r="C63" s="91">
        <f t="shared" si="0"/>
        <v>0</v>
      </c>
      <c r="D63" s="144"/>
    </row>
    <row r="64" spans="1:4" x14ac:dyDescent="0.35">
      <c r="A64" s="96" t="s">
        <v>156</v>
      </c>
      <c r="B64" s="90">
        <v>0</v>
      </c>
      <c r="C64" s="91">
        <f t="shared" si="0"/>
        <v>0</v>
      </c>
      <c r="D64" s="144"/>
    </row>
    <row r="65" spans="1:4" x14ac:dyDescent="0.35">
      <c r="A65" s="96" t="s">
        <v>157</v>
      </c>
      <c r="B65" s="90">
        <v>0</v>
      </c>
      <c r="C65" s="91">
        <f t="shared" si="0"/>
        <v>0</v>
      </c>
      <c r="D65" s="144"/>
    </row>
    <row r="66" spans="1:4" x14ac:dyDescent="0.35">
      <c r="A66" s="96" t="s">
        <v>158</v>
      </c>
      <c r="B66" s="90">
        <v>0</v>
      </c>
      <c r="C66" s="91">
        <f t="shared" si="0"/>
        <v>0</v>
      </c>
      <c r="D66" s="144"/>
    </row>
    <row r="67" spans="1:4" x14ac:dyDescent="0.35">
      <c r="A67" s="96" t="s">
        <v>159</v>
      </c>
      <c r="B67" s="90">
        <v>1</v>
      </c>
      <c r="C67" s="91">
        <f t="shared" si="0"/>
        <v>1</v>
      </c>
      <c r="D67" s="144"/>
    </row>
    <row r="68" spans="1:4" x14ac:dyDescent="0.35">
      <c r="A68" s="96" t="s">
        <v>160</v>
      </c>
      <c r="B68" s="90">
        <v>1</v>
      </c>
      <c r="C68" s="91">
        <f t="shared" si="0"/>
        <v>1</v>
      </c>
      <c r="D68" s="144"/>
    </row>
    <row r="69" spans="1:4" x14ac:dyDescent="0.35">
      <c r="A69" s="97" t="s">
        <v>171</v>
      </c>
      <c r="B69" s="90">
        <v>2</v>
      </c>
      <c r="C69" s="91">
        <f t="shared" si="0"/>
        <v>2</v>
      </c>
      <c r="D69" s="144"/>
    </row>
    <row r="70" spans="1:4" x14ac:dyDescent="0.35">
      <c r="A70" s="96" t="s">
        <v>161</v>
      </c>
      <c r="B70" s="90">
        <v>3</v>
      </c>
      <c r="C70" s="91">
        <f t="shared" si="0"/>
        <v>3</v>
      </c>
      <c r="D70" s="144"/>
    </row>
    <row r="71" spans="1:4" x14ac:dyDescent="0.35">
      <c r="A71" s="96" t="s">
        <v>162</v>
      </c>
      <c r="B71" s="90">
        <v>3</v>
      </c>
      <c r="C71" s="91">
        <f t="shared" si="0"/>
        <v>3</v>
      </c>
      <c r="D71" s="144"/>
    </row>
    <row r="72" spans="1:4" x14ac:dyDescent="0.35">
      <c r="A72" s="96" t="s">
        <v>163</v>
      </c>
      <c r="B72" s="90">
        <v>7</v>
      </c>
      <c r="C72" s="91">
        <f t="shared" si="0"/>
        <v>7</v>
      </c>
      <c r="D72" s="144"/>
    </row>
    <row r="73" spans="1:4" ht="15" thickBot="1" x14ac:dyDescent="0.4">
      <c r="A73" s="98" t="s">
        <v>164</v>
      </c>
      <c r="B73" s="99">
        <v>30</v>
      </c>
      <c r="C73" s="100">
        <f t="shared" si="0"/>
        <v>30</v>
      </c>
      <c r="D73" s="145"/>
    </row>
  </sheetData>
  <sheetProtection algorithmName="SHA-512" hashValue="TG/wRY5TtgDbDDlgWBHV7tOrWcnGc2SIzZmFZ39bpVbgngE+jqvq2WlUeh4KbvyNOqSH4YwYkixA9ScEchf6EA==" saltValue="Hxh38K3C0Ba8BkQvzE8iKA==" spinCount="100000" sheet="1" objects="1" scenarios="1" selectLockedCells="1"/>
  <mergeCells count="8">
    <mergeCell ref="B6:D6"/>
    <mergeCell ref="B7:D7"/>
    <mergeCell ref="B8:D8"/>
    <mergeCell ref="B9:D9"/>
    <mergeCell ref="A1:D1"/>
    <mergeCell ref="B3:D3"/>
    <mergeCell ref="B4:D4"/>
    <mergeCell ref="B5:D5"/>
  </mergeCells>
  <pageMargins left="0.25" right="0.25" top="0.75" bottom="0.75" header="0.3" footer="0.3"/>
  <pageSetup scale="6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C8D70-46DF-4461-BA05-0B5955A4761E}">
  <sheetPr>
    <pageSetUpPr fitToPage="1"/>
  </sheetPr>
  <dimension ref="A1:J52"/>
  <sheetViews>
    <sheetView showGridLines="0" zoomScaleNormal="100" workbookViewId="0">
      <selection activeCell="D17" sqref="D17"/>
    </sheetView>
  </sheetViews>
  <sheetFormatPr defaultColWidth="8.81640625" defaultRowHeight="15" customHeight="1" x14ac:dyDescent="0.35"/>
  <cols>
    <col min="1" max="1" width="26.1796875" style="1" customWidth="1"/>
    <col min="2" max="2" width="10" style="1" bestFit="1" customWidth="1"/>
    <col min="3" max="3" width="20.453125" style="1" customWidth="1"/>
    <col min="4" max="7" width="40.1796875" style="1" customWidth="1"/>
    <col min="8" max="8" width="8.453125" style="1" customWidth="1"/>
    <col min="9" max="9" width="7" style="1" customWidth="1"/>
    <col min="10" max="10" width="11" style="1" customWidth="1"/>
    <col min="11" max="16384" width="8.81640625" style="1"/>
  </cols>
  <sheetData>
    <row r="1" spans="1:10" s="73" customFormat="1" ht="21" x14ac:dyDescent="0.5">
      <c r="A1" s="245" t="s">
        <v>168</v>
      </c>
      <c r="B1" s="245"/>
      <c r="C1" s="245"/>
      <c r="D1" s="245"/>
      <c r="E1" s="245"/>
      <c r="F1" s="245"/>
      <c r="G1" s="245"/>
      <c r="H1" s="84"/>
      <c r="I1" s="84"/>
      <c r="J1" s="84"/>
    </row>
    <row r="2" spans="1:10" ht="14.25" customHeight="1" thickBot="1" x14ac:dyDescent="0.55000000000000004">
      <c r="A2" s="82"/>
      <c r="B2" s="82"/>
      <c r="C2" s="82"/>
      <c r="D2" s="82"/>
      <c r="E2" s="82"/>
      <c r="F2" s="82"/>
      <c r="G2" s="82"/>
      <c r="H2" s="84"/>
      <c r="I2" s="84"/>
      <c r="J2" s="84"/>
    </row>
    <row r="3" spans="1:10" ht="14.15" customHeight="1" x14ac:dyDescent="0.35">
      <c r="A3" s="74" t="s">
        <v>0</v>
      </c>
      <c r="B3" s="246">
        <f>'DISTRICT BUDGET FORM'!B4</f>
        <v>0</v>
      </c>
      <c r="C3" s="246"/>
      <c r="D3" s="246"/>
      <c r="E3" s="246"/>
      <c r="F3" s="246"/>
      <c r="G3" s="247"/>
    </row>
    <row r="4" spans="1:10" ht="14.15" customHeight="1" x14ac:dyDescent="0.35">
      <c r="A4" s="75" t="s">
        <v>27</v>
      </c>
      <c r="B4" s="248">
        <f>'DISTRICT BUDGET FORM'!B5</f>
        <v>0</v>
      </c>
      <c r="C4" s="248"/>
      <c r="D4" s="248"/>
      <c r="E4" s="248"/>
      <c r="F4" s="249"/>
      <c r="G4" s="250"/>
    </row>
    <row r="5" spans="1:10" ht="14.15" customHeight="1" x14ac:dyDescent="0.35">
      <c r="A5" s="75" t="s">
        <v>99</v>
      </c>
      <c r="B5" s="77" t="s">
        <v>97</v>
      </c>
      <c r="C5" s="78">
        <f>'DISTRICT BUDGET FORM'!B6</f>
        <v>0</v>
      </c>
      <c r="D5" s="77" t="s">
        <v>98</v>
      </c>
      <c r="E5" s="87"/>
      <c r="F5" s="79"/>
      <c r="G5" s="85"/>
    </row>
    <row r="6" spans="1:10" ht="14.15" customHeight="1" x14ac:dyDescent="0.35">
      <c r="A6" s="75" t="s">
        <v>96</v>
      </c>
      <c r="B6" s="77" t="s">
        <v>97</v>
      </c>
      <c r="C6" s="86"/>
      <c r="D6" s="77" t="s">
        <v>98</v>
      </c>
      <c r="E6" s="86"/>
      <c r="F6" s="79"/>
      <c r="G6" s="85"/>
    </row>
    <row r="7" spans="1:10" ht="14.15" customHeight="1" x14ac:dyDescent="0.35">
      <c r="A7" s="75" t="s">
        <v>31</v>
      </c>
      <c r="B7" s="257">
        <f>'DISTRICT BUDGET FORM'!B7</f>
        <v>0</v>
      </c>
      <c r="C7" s="258"/>
      <c r="D7" s="258"/>
      <c r="E7" s="258"/>
      <c r="F7" s="258"/>
      <c r="G7" s="259"/>
    </row>
    <row r="8" spans="1:10" ht="27.75" customHeight="1" x14ac:dyDescent="0.35">
      <c r="A8" s="75" t="s">
        <v>100</v>
      </c>
      <c r="B8" s="251"/>
      <c r="C8" s="252"/>
      <c r="D8" s="252"/>
      <c r="E8" s="252"/>
      <c r="F8" s="252"/>
      <c r="G8" s="253"/>
    </row>
    <row r="9" spans="1:10" ht="14.15" customHeight="1" x14ac:dyDescent="0.35">
      <c r="A9" s="75" t="s">
        <v>101</v>
      </c>
      <c r="B9" s="80" t="s">
        <v>102</v>
      </c>
      <c r="C9" s="148"/>
      <c r="D9" s="80" t="s">
        <v>103</v>
      </c>
      <c r="E9" s="148"/>
      <c r="F9" s="81" t="s">
        <v>104</v>
      </c>
      <c r="G9" s="147"/>
    </row>
    <row r="10" spans="1:10" ht="14.15" customHeight="1" thickBot="1" x14ac:dyDescent="0.4">
      <c r="A10" s="76" t="s">
        <v>105</v>
      </c>
      <c r="B10" s="254"/>
      <c r="C10" s="255"/>
      <c r="D10" s="255"/>
      <c r="E10" s="255"/>
      <c r="F10" s="255"/>
      <c r="G10" s="256"/>
    </row>
    <row r="11" spans="1:10" ht="14.5" customHeight="1" x14ac:dyDescent="0.35">
      <c r="A11" s="54"/>
      <c r="B11" s="54"/>
      <c r="C11" s="54"/>
      <c r="D11" s="54"/>
      <c r="E11" s="56"/>
      <c r="F11" s="55"/>
      <c r="G11" s="18"/>
      <c r="H11" s="18"/>
      <c r="I11" s="18"/>
      <c r="J11" s="18"/>
    </row>
    <row r="12" spans="1:10" ht="15" customHeight="1" x14ac:dyDescent="0.35">
      <c r="A12" s="58" t="s">
        <v>56</v>
      </c>
      <c r="B12" s="59" t="s">
        <v>57</v>
      </c>
      <c r="C12" s="59" t="s">
        <v>58</v>
      </c>
      <c r="D12" s="58" t="s">
        <v>59</v>
      </c>
      <c r="E12" s="60" t="s">
        <v>60</v>
      </c>
      <c r="F12" s="58" t="s">
        <v>61</v>
      </c>
      <c r="G12" s="59" t="s">
        <v>62</v>
      </c>
    </row>
    <row r="13" spans="1:10" ht="15" customHeight="1" x14ac:dyDescent="0.35">
      <c r="A13" s="61" t="s">
        <v>63</v>
      </c>
      <c r="B13" s="62"/>
      <c r="C13" s="62"/>
      <c r="D13" s="61"/>
      <c r="E13" s="61"/>
      <c r="F13" s="61"/>
      <c r="G13" s="61"/>
    </row>
    <row r="14" spans="1:10" ht="15" customHeight="1" x14ac:dyDescent="0.35">
      <c r="A14" s="63" t="s">
        <v>64</v>
      </c>
      <c r="B14" s="64">
        <v>-120</v>
      </c>
      <c r="C14" s="65">
        <f>($C$5+B14)</f>
        <v>-120</v>
      </c>
      <c r="D14" s="146" t="s">
        <v>65</v>
      </c>
      <c r="E14" s="146" t="s">
        <v>66</v>
      </c>
      <c r="F14" s="146"/>
      <c r="G14" s="146" t="s">
        <v>67</v>
      </c>
    </row>
    <row r="15" spans="1:10" ht="15" customHeight="1" x14ac:dyDescent="0.35">
      <c r="A15" s="68"/>
      <c r="B15" s="69"/>
      <c r="C15" s="69"/>
      <c r="D15" s="70"/>
      <c r="E15" s="70"/>
      <c r="F15" s="70"/>
      <c r="G15" s="70"/>
    </row>
    <row r="16" spans="1:10" ht="15" customHeight="1" x14ac:dyDescent="0.35">
      <c r="A16" s="63" t="s">
        <v>68</v>
      </c>
      <c r="B16" s="64">
        <v>-120</v>
      </c>
      <c r="C16" s="65">
        <f t="shared" ref="C16:C19" si="0">($C$5+B16)</f>
        <v>-120</v>
      </c>
      <c r="D16" s="146" t="s">
        <v>69</v>
      </c>
      <c r="E16" s="146" t="s">
        <v>70</v>
      </c>
      <c r="F16" s="146" t="s">
        <v>71</v>
      </c>
      <c r="G16" s="146"/>
    </row>
    <row r="17" spans="1:7" ht="15" customHeight="1" x14ac:dyDescent="0.35">
      <c r="A17" s="66"/>
      <c r="B17" s="64">
        <v>-90</v>
      </c>
      <c r="C17" s="65">
        <f t="shared" si="0"/>
        <v>-90</v>
      </c>
      <c r="D17" s="146" t="s">
        <v>69</v>
      </c>
      <c r="E17" s="146" t="s">
        <v>70</v>
      </c>
      <c r="F17" s="146" t="s">
        <v>72</v>
      </c>
      <c r="G17" s="146"/>
    </row>
    <row r="18" spans="1:7" ht="15" customHeight="1" x14ac:dyDescent="0.35">
      <c r="A18" s="71"/>
      <c r="B18" s="64">
        <v>-60</v>
      </c>
      <c r="C18" s="65">
        <f t="shared" si="0"/>
        <v>-60</v>
      </c>
      <c r="D18" s="146" t="s">
        <v>69</v>
      </c>
      <c r="E18" s="146" t="s">
        <v>70</v>
      </c>
      <c r="F18" s="146" t="s">
        <v>73</v>
      </c>
      <c r="G18" s="146"/>
    </row>
    <row r="19" spans="1:7" ht="15" customHeight="1" x14ac:dyDescent="0.35">
      <c r="A19" s="66"/>
      <c r="B19" s="64">
        <v>-30</v>
      </c>
      <c r="C19" s="65">
        <f t="shared" si="0"/>
        <v>-30</v>
      </c>
      <c r="D19" s="146" t="s">
        <v>69</v>
      </c>
      <c r="E19" s="146" t="s">
        <v>70</v>
      </c>
      <c r="F19" s="146" t="s">
        <v>74</v>
      </c>
      <c r="G19" s="146"/>
    </row>
    <row r="20" spans="1:7" ht="15" customHeight="1" x14ac:dyDescent="0.35">
      <c r="A20" s="70"/>
      <c r="B20" s="69"/>
      <c r="C20" s="69"/>
      <c r="D20" s="70"/>
      <c r="E20" s="70"/>
      <c r="F20" s="70"/>
      <c r="G20" s="70"/>
    </row>
    <row r="21" spans="1:7" ht="15" customHeight="1" x14ac:dyDescent="0.35">
      <c r="A21" s="61" t="s">
        <v>75</v>
      </c>
      <c r="B21" s="62"/>
      <c r="C21" s="62"/>
      <c r="D21" s="61"/>
      <c r="E21" s="61"/>
      <c r="F21" s="61"/>
      <c r="G21" s="61"/>
    </row>
    <row r="22" spans="1:7" ht="15" customHeight="1" x14ac:dyDescent="0.35">
      <c r="A22" s="63" t="s">
        <v>76</v>
      </c>
      <c r="B22" s="64">
        <v>-120</v>
      </c>
      <c r="C22" s="65">
        <f t="shared" ref="C22:C41" si="1">($C$5+B22)</f>
        <v>-120</v>
      </c>
      <c r="D22" s="146" t="s">
        <v>65</v>
      </c>
      <c r="E22" s="146" t="s">
        <v>66</v>
      </c>
      <c r="F22" s="146"/>
      <c r="G22" s="146"/>
    </row>
    <row r="23" spans="1:7" ht="15" customHeight="1" x14ac:dyDescent="0.35">
      <c r="A23" s="63" t="s">
        <v>77</v>
      </c>
      <c r="B23" s="64">
        <v>-90</v>
      </c>
      <c r="C23" s="65">
        <f t="shared" si="1"/>
        <v>-90</v>
      </c>
      <c r="D23" s="146" t="s">
        <v>65</v>
      </c>
      <c r="E23" s="146" t="s">
        <v>78</v>
      </c>
      <c r="F23" s="146"/>
      <c r="G23" s="146"/>
    </row>
    <row r="24" spans="1:7" ht="15" customHeight="1" x14ac:dyDescent="0.35">
      <c r="A24" s="63"/>
      <c r="B24" s="64">
        <v>-60</v>
      </c>
      <c r="C24" s="65">
        <f t="shared" si="1"/>
        <v>-60</v>
      </c>
      <c r="D24" s="146" t="s">
        <v>65</v>
      </c>
      <c r="E24" s="146" t="s">
        <v>78</v>
      </c>
      <c r="F24" s="146"/>
      <c r="G24" s="146"/>
    </row>
    <row r="25" spans="1:7" ht="15" customHeight="1" x14ac:dyDescent="0.35">
      <c r="A25" s="63"/>
      <c r="B25" s="64">
        <v>-55</v>
      </c>
      <c r="C25" s="65">
        <f t="shared" si="1"/>
        <v>-55</v>
      </c>
      <c r="D25" s="146" t="s">
        <v>65</v>
      </c>
      <c r="E25" s="146" t="s">
        <v>78</v>
      </c>
      <c r="F25" s="146"/>
      <c r="G25" s="146"/>
    </row>
    <row r="26" spans="1:7" ht="15" customHeight="1" x14ac:dyDescent="0.35">
      <c r="A26" s="63"/>
      <c r="B26" s="64">
        <v>-53</v>
      </c>
      <c r="C26" s="65">
        <f t="shared" si="1"/>
        <v>-53</v>
      </c>
      <c r="D26" s="146" t="s">
        <v>65</v>
      </c>
      <c r="E26" s="146" t="s">
        <v>78</v>
      </c>
      <c r="F26" s="146"/>
      <c r="G26" s="146"/>
    </row>
    <row r="27" spans="1:7" ht="15" customHeight="1" x14ac:dyDescent="0.35">
      <c r="A27" s="63"/>
      <c r="B27" s="64">
        <v>-51</v>
      </c>
      <c r="C27" s="65">
        <f t="shared" si="1"/>
        <v>-51</v>
      </c>
      <c r="D27" s="146" t="s">
        <v>65</v>
      </c>
      <c r="E27" s="146" t="s">
        <v>78</v>
      </c>
      <c r="F27" s="146"/>
      <c r="G27" s="146"/>
    </row>
    <row r="28" spans="1:7" ht="15" customHeight="1" x14ac:dyDescent="0.35">
      <c r="A28" s="63"/>
      <c r="B28" s="64">
        <v>-49</v>
      </c>
      <c r="C28" s="65">
        <f t="shared" si="1"/>
        <v>-49</v>
      </c>
      <c r="D28" s="146" t="s">
        <v>65</v>
      </c>
      <c r="E28" s="146" t="s">
        <v>78</v>
      </c>
      <c r="F28" s="146"/>
      <c r="G28" s="146"/>
    </row>
    <row r="29" spans="1:7" ht="15" customHeight="1" x14ac:dyDescent="0.35">
      <c r="A29" s="63"/>
      <c r="B29" s="64">
        <v>-47</v>
      </c>
      <c r="C29" s="65">
        <f t="shared" si="1"/>
        <v>-47</v>
      </c>
      <c r="D29" s="146" t="s">
        <v>65</v>
      </c>
      <c r="E29" s="146" t="s">
        <v>78</v>
      </c>
      <c r="F29" s="146"/>
      <c r="G29" s="146"/>
    </row>
    <row r="30" spans="1:7" ht="15" customHeight="1" x14ac:dyDescent="0.35">
      <c r="A30" s="63"/>
      <c r="B30" s="64">
        <v>-45</v>
      </c>
      <c r="C30" s="65">
        <f t="shared" si="1"/>
        <v>-45</v>
      </c>
      <c r="D30" s="146" t="s">
        <v>65</v>
      </c>
      <c r="E30" s="146" t="s">
        <v>78</v>
      </c>
      <c r="F30" s="146"/>
      <c r="G30" s="146"/>
    </row>
    <row r="31" spans="1:7" ht="15" customHeight="1" x14ac:dyDescent="0.35">
      <c r="A31" s="72" t="s">
        <v>79</v>
      </c>
      <c r="B31" s="64">
        <v>-45</v>
      </c>
      <c r="C31" s="65">
        <f t="shared" si="1"/>
        <v>-45</v>
      </c>
      <c r="D31" s="146" t="s">
        <v>65</v>
      </c>
      <c r="E31" s="146" t="s">
        <v>78</v>
      </c>
      <c r="F31" s="146" t="s">
        <v>80</v>
      </c>
      <c r="G31" s="146" t="s">
        <v>81</v>
      </c>
    </row>
    <row r="32" spans="1:7" ht="15" customHeight="1" x14ac:dyDescent="0.35">
      <c r="A32" s="63"/>
      <c r="B32" s="64">
        <v>-38</v>
      </c>
      <c r="C32" s="65">
        <f t="shared" si="1"/>
        <v>-38</v>
      </c>
      <c r="D32" s="146" t="s">
        <v>65</v>
      </c>
      <c r="E32" s="146" t="s">
        <v>78</v>
      </c>
      <c r="F32" s="146"/>
      <c r="G32" s="146"/>
    </row>
    <row r="33" spans="1:7" ht="15" customHeight="1" x14ac:dyDescent="0.35">
      <c r="A33" s="63"/>
      <c r="B33" s="64">
        <v>-31</v>
      </c>
      <c r="C33" s="65">
        <f t="shared" si="1"/>
        <v>-31</v>
      </c>
      <c r="D33" s="146" t="s">
        <v>65</v>
      </c>
      <c r="E33" s="146" t="s">
        <v>78</v>
      </c>
      <c r="F33" s="146"/>
      <c r="G33" s="146"/>
    </row>
    <row r="34" spans="1:7" ht="15" customHeight="1" x14ac:dyDescent="0.35">
      <c r="A34" s="63"/>
      <c r="B34" s="64">
        <v>-24</v>
      </c>
      <c r="C34" s="65">
        <f t="shared" si="1"/>
        <v>-24</v>
      </c>
      <c r="D34" s="146" t="s">
        <v>65</v>
      </c>
      <c r="E34" s="146" t="s">
        <v>78</v>
      </c>
      <c r="F34" s="146"/>
      <c r="G34" s="146"/>
    </row>
    <row r="35" spans="1:7" ht="15" customHeight="1" x14ac:dyDescent="0.35">
      <c r="A35" s="63"/>
      <c r="B35" s="64">
        <v>-17</v>
      </c>
      <c r="C35" s="65">
        <f t="shared" si="1"/>
        <v>-17</v>
      </c>
      <c r="D35" s="146" t="s">
        <v>65</v>
      </c>
      <c r="E35" s="146" t="s">
        <v>78</v>
      </c>
      <c r="F35" s="146"/>
      <c r="G35" s="146"/>
    </row>
    <row r="36" spans="1:7" ht="15" customHeight="1" x14ac:dyDescent="0.35">
      <c r="A36" s="63"/>
      <c r="B36" s="64">
        <v>-10</v>
      </c>
      <c r="C36" s="65">
        <f t="shared" si="1"/>
        <v>-10</v>
      </c>
      <c r="D36" s="146" t="s">
        <v>65</v>
      </c>
      <c r="E36" s="146" t="s">
        <v>78</v>
      </c>
      <c r="F36" s="146"/>
      <c r="G36" s="146"/>
    </row>
    <row r="37" spans="1:7" ht="15" customHeight="1" x14ac:dyDescent="0.35">
      <c r="A37" s="63"/>
      <c r="B37" s="64">
        <v>-7</v>
      </c>
      <c r="C37" s="65">
        <f t="shared" si="1"/>
        <v>-7</v>
      </c>
      <c r="D37" s="146" t="s">
        <v>65</v>
      </c>
      <c r="E37" s="146" t="s">
        <v>78</v>
      </c>
      <c r="F37" s="146"/>
      <c r="G37" s="146"/>
    </row>
    <row r="38" spans="1:7" ht="15" customHeight="1" x14ac:dyDescent="0.35">
      <c r="A38" s="63"/>
      <c r="B38" s="64">
        <v>-5</v>
      </c>
      <c r="C38" s="65">
        <f t="shared" si="1"/>
        <v>-5</v>
      </c>
      <c r="D38" s="146" t="s">
        <v>65</v>
      </c>
      <c r="E38" s="146" t="s">
        <v>78</v>
      </c>
      <c r="F38" s="146"/>
      <c r="G38" s="146"/>
    </row>
    <row r="39" spans="1:7" ht="15" customHeight="1" x14ac:dyDescent="0.35">
      <c r="A39" s="63"/>
      <c r="B39" s="64">
        <v>-3</v>
      </c>
      <c r="C39" s="65">
        <f t="shared" si="1"/>
        <v>-3</v>
      </c>
      <c r="D39" s="146" t="s">
        <v>65</v>
      </c>
      <c r="E39" s="146" t="s">
        <v>78</v>
      </c>
      <c r="F39" s="146"/>
      <c r="G39" s="146"/>
    </row>
    <row r="40" spans="1:7" ht="15" customHeight="1" x14ac:dyDescent="0.35">
      <c r="A40" s="63"/>
      <c r="B40" s="64">
        <v>-1</v>
      </c>
      <c r="C40" s="65">
        <f t="shared" si="1"/>
        <v>-1</v>
      </c>
      <c r="D40" s="146" t="s">
        <v>65</v>
      </c>
      <c r="E40" s="146" t="s">
        <v>78</v>
      </c>
      <c r="F40" s="146"/>
      <c r="G40" s="146"/>
    </row>
    <row r="41" spans="1:7" ht="15" customHeight="1" x14ac:dyDescent="0.35">
      <c r="A41" s="63"/>
      <c r="B41" s="64">
        <v>0</v>
      </c>
      <c r="C41" s="65">
        <f t="shared" si="1"/>
        <v>0</v>
      </c>
      <c r="D41" s="146" t="s">
        <v>65</v>
      </c>
      <c r="E41" s="146" t="s">
        <v>78</v>
      </c>
      <c r="F41" s="146" t="s">
        <v>82</v>
      </c>
      <c r="G41" s="146"/>
    </row>
    <row r="42" spans="1:7" ht="15" customHeight="1" x14ac:dyDescent="0.35">
      <c r="A42" s="70"/>
      <c r="B42" s="69"/>
      <c r="C42" s="69"/>
      <c r="D42" s="70"/>
      <c r="E42" s="70"/>
      <c r="F42" s="70"/>
      <c r="G42" s="70"/>
    </row>
    <row r="43" spans="1:7" ht="15" customHeight="1" x14ac:dyDescent="0.35">
      <c r="A43" s="61" t="s">
        <v>83</v>
      </c>
      <c r="B43" s="62"/>
      <c r="C43" s="62"/>
      <c r="D43" s="61"/>
      <c r="E43" s="61"/>
      <c r="F43" s="61"/>
      <c r="G43" s="61"/>
    </row>
    <row r="44" spans="1:7" ht="15" customHeight="1" x14ac:dyDescent="0.35">
      <c r="A44" s="63" t="s">
        <v>84</v>
      </c>
      <c r="B44" s="64">
        <v>-90</v>
      </c>
      <c r="C44" s="65">
        <f>($C$5+B44)</f>
        <v>-90</v>
      </c>
      <c r="D44" s="146" t="s">
        <v>65</v>
      </c>
      <c r="E44" s="146" t="s">
        <v>78</v>
      </c>
      <c r="F44" s="146"/>
      <c r="G44" s="146" t="s">
        <v>85</v>
      </c>
    </row>
    <row r="45" spans="1:7" ht="15" customHeight="1" x14ac:dyDescent="0.35">
      <c r="A45" s="68"/>
      <c r="B45" s="69"/>
      <c r="C45" s="69"/>
      <c r="D45" s="70"/>
      <c r="E45" s="70"/>
      <c r="F45" s="70"/>
      <c r="G45" s="70"/>
    </row>
    <row r="46" spans="1:7" ht="15" customHeight="1" x14ac:dyDescent="0.35">
      <c r="A46" s="63" t="s">
        <v>86</v>
      </c>
      <c r="B46" s="64">
        <v>-60</v>
      </c>
      <c r="C46" s="65">
        <f>($C$5+B46)</f>
        <v>-60</v>
      </c>
      <c r="D46" s="146" t="s">
        <v>87</v>
      </c>
      <c r="E46" s="146" t="s">
        <v>88</v>
      </c>
      <c r="F46" s="146"/>
      <c r="G46" s="146"/>
    </row>
    <row r="47" spans="1:7" ht="15" customHeight="1" x14ac:dyDescent="0.35">
      <c r="A47" s="70"/>
      <c r="B47" s="69"/>
      <c r="C47" s="69"/>
      <c r="D47" s="70"/>
      <c r="E47" s="70"/>
      <c r="F47" s="70"/>
      <c r="G47" s="70"/>
    </row>
    <row r="48" spans="1:7" ht="15" customHeight="1" x14ac:dyDescent="0.35">
      <c r="A48" s="61" t="s">
        <v>89</v>
      </c>
      <c r="B48" s="62"/>
      <c r="C48" s="62"/>
      <c r="D48" s="61"/>
      <c r="E48" s="61"/>
      <c r="F48" s="61"/>
      <c r="G48" s="61"/>
    </row>
    <row r="49" spans="1:7" ht="15" customHeight="1" x14ac:dyDescent="0.35">
      <c r="A49" s="66" t="s">
        <v>71</v>
      </c>
      <c r="B49" s="64">
        <v>-180</v>
      </c>
      <c r="C49" s="65">
        <f t="shared" ref="C49:C51" si="2">($C$5+B49)</f>
        <v>-180</v>
      </c>
      <c r="D49" s="146" t="s">
        <v>65</v>
      </c>
      <c r="E49" s="146" t="s">
        <v>90</v>
      </c>
      <c r="F49" s="146"/>
      <c r="G49" s="146" t="s">
        <v>91</v>
      </c>
    </row>
    <row r="50" spans="1:7" ht="15" customHeight="1" x14ac:dyDescent="0.35">
      <c r="A50" s="66" t="s">
        <v>92</v>
      </c>
      <c r="B50" s="64">
        <v>-45</v>
      </c>
      <c r="C50" s="65">
        <f t="shared" si="2"/>
        <v>-45</v>
      </c>
      <c r="D50" s="146" t="s">
        <v>65</v>
      </c>
      <c r="E50" s="146" t="s">
        <v>90</v>
      </c>
      <c r="F50" s="146"/>
      <c r="G50" s="146" t="s">
        <v>91</v>
      </c>
    </row>
    <row r="51" spans="1:7" ht="15" customHeight="1" x14ac:dyDescent="0.35">
      <c r="A51" s="66" t="s">
        <v>93</v>
      </c>
      <c r="B51" s="64">
        <v>-45</v>
      </c>
      <c r="C51" s="65">
        <f t="shared" si="2"/>
        <v>-45</v>
      </c>
      <c r="D51" s="146" t="s">
        <v>94</v>
      </c>
      <c r="E51" s="146" t="s">
        <v>95</v>
      </c>
      <c r="F51" s="146"/>
      <c r="G51" s="146" t="s">
        <v>91</v>
      </c>
    </row>
    <row r="52" spans="1:7" ht="15" customHeight="1" x14ac:dyDescent="0.35">
      <c r="A52" s="66"/>
      <c r="B52" s="64"/>
      <c r="C52" s="64"/>
      <c r="D52" s="66"/>
      <c r="E52" s="66"/>
      <c r="F52" s="66"/>
      <c r="G52" s="67"/>
    </row>
  </sheetData>
  <sheetProtection algorithmName="SHA-512" hashValue="3n3dgM0GbmA8vMNGQr7//1Ujjou79fzCTVVrFXcpcrlmara+Ks8zGszCWw19xYLHekYufLJ9UKTkSznNITo7UA==" saltValue="D3nDE5g85i9O4zEoOv66kA==" spinCount="100000" sheet="1" objects="1" scenarios="1" selectLockedCells="1"/>
  <mergeCells count="6">
    <mergeCell ref="A1:G1"/>
    <mergeCell ref="B3:G3"/>
    <mergeCell ref="B4:G4"/>
    <mergeCell ref="B8:G8"/>
    <mergeCell ref="B10:G10"/>
    <mergeCell ref="B7:G7"/>
  </mergeCells>
  <printOptions horizontalCentered="1" verticalCentered="1" gridLines="1"/>
  <pageMargins left="0.25" right="0.25" top="0.75" bottom="0.75" header="0.3" footer="0.3"/>
  <pageSetup scale="61" orientation="landscape" r:id="rId1"/>
  <headerFooter>
    <oddFooter>&amp;C&amp;"Helvetica,Regular"&amp;12&amp;K000000&amp;P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2E77B82CE3B9438C3DE08A631A6821" ma:contentTypeVersion="9" ma:contentTypeDescription="Create a new document." ma:contentTypeScope="" ma:versionID="40e37f297f29da0b1a9c1c48d16d9da4">
  <xsd:schema xmlns:xsd="http://www.w3.org/2001/XMLSchema" xmlns:xs="http://www.w3.org/2001/XMLSchema" xmlns:p="http://schemas.microsoft.com/office/2006/metadata/properties" xmlns:ns3="bb74be00-54c4-42eb-b73a-d9af3d979714" targetNamespace="http://schemas.microsoft.com/office/2006/metadata/properties" ma:root="true" ma:fieldsID="ed93e8ad45b465bb17cb927804d72cd6" ns3:_="">
    <xsd:import namespace="bb74be00-54c4-42eb-b73a-d9af3d97971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74be00-54c4-42eb-b73a-d9af3d9797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C782F85-3A35-4910-890B-6C08E7CC1D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74be00-54c4-42eb-b73a-d9af3d9797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BE8DD9-F487-4A9E-9479-ED98991DF6F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2A24DC-7CF8-4AB7-A5FE-8748F3F03753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DISTRICT BUDGET FORM</vt:lpstr>
      <vt:lpstr>BACKDATER</vt:lpstr>
      <vt:lpstr>MARKETING PLAN</vt:lpstr>
      <vt:lpstr>BACKDATER!Print_Area</vt:lpstr>
      <vt:lpstr>'DISTRICT BUDGET FORM'!Print_Area</vt:lpstr>
      <vt:lpstr>'MARKETING PLAN'!Print_Area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Zapach</dc:creator>
  <cp:lastModifiedBy>Michael Manner</cp:lastModifiedBy>
  <cp:lastPrinted>2021-01-14T19:14:40Z</cp:lastPrinted>
  <dcterms:created xsi:type="dcterms:W3CDTF">2016-10-06T17:51:28Z</dcterms:created>
  <dcterms:modified xsi:type="dcterms:W3CDTF">2021-01-14T19:20:19Z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0x010100562E77B82CE3B9438C3DE08A631A6821</vt:lpwstr>
  </property>
</Properties>
</file>